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4.변상금\정기부과\2026\5. 변상금 부과 통지 공시송달\"/>
    </mc:Choice>
  </mc:AlternateContent>
  <xr:revisionPtr revIDLastSave="0" documentId="13_ncr:1_{5EA2E772-762A-4CB8-8B36-ED8F2632A9E2}" xr6:coauthVersionLast="47" xr6:coauthVersionMax="47" xr10:uidLastSave="{00000000-0000-0000-0000-000000000000}"/>
  <bookViews>
    <workbookView xWindow="-28920" yWindow="-120" windowWidth="29040" windowHeight="15720" xr2:uid="{8B6D237B-B985-4AE8-85C1-0180CDE069AB}"/>
  </bookViews>
  <sheets>
    <sheet name="변상금 산출내역서" sheetId="4" r:id="rId1"/>
  </sheets>
  <definedNames>
    <definedName name="_xlnm.Print_Area" localSheetId="0">'변상금 산출내역서'!$B$1:$L$272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4" l="1"/>
  <c r="C13" i="4"/>
  <c r="C21" i="4"/>
  <c r="C29" i="4"/>
  <c r="C269" i="4"/>
  <c r="C261" i="4" l="1"/>
  <c r="C253" i="4"/>
  <c r="C245" i="4"/>
  <c r="C237" i="4"/>
  <c r="C229" i="4"/>
  <c r="C221" i="4"/>
  <c r="C213" i="4"/>
  <c r="C205" i="4"/>
  <c r="C197" i="4"/>
  <c r="C189" i="4"/>
  <c r="C181" i="4"/>
  <c r="C173" i="4"/>
  <c r="C165" i="4"/>
  <c r="C157" i="4"/>
  <c r="C141" i="4"/>
  <c r="C125" i="4"/>
  <c r="C133" i="4"/>
  <c r="C117" i="4"/>
  <c r="C109" i="4"/>
  <c r="C101" i="4"/>
  <c r="C93" i="4"/>
  <c r="C85" i="4"/>
  <c r="C77" i="4"/>
  <c r="C69" i="4"/>
  <c r="C61" i="4"/>
  <c r="C53" i="4"/>
  <c r="C45" i="4"/>
  <c r="C37" i="4"/>
</calcChain>
</file>

<file path=xl/sharedStrings.xml><?xml version="1.0" encoding="utf-8"?>
<sst xmlns="http://schemas.openxmlformats.org/spreadsheetml/2006/main" count="782" uniqueCount="87">
  <si>
    <t>▣ 무단계류에 따른 계류변상금 산출 내역서 ▣</t>
    <phoneticPr fontId="4" type="noConversion"/>
  </si>
  <si>
    <t>연번</t>
    <phoneticPr fontId="4" type="noConversion"/>
  </si>
  <si>
    <t>구분</t>
    <phoneticPr fontId="4" type="noConversion"/>
  </si>
  <si>
    <t>선명(번호판)</t>
    <phoneticPr fontId="4" type="noConversion"/>
  </si>
  <si>
    <t>선주</t>
    <phoneticPr fontId="4" type="noConversion"/>
  </si>
  <si>
    <t>길이</t>
    <phoneticPr fontId="4" type="noConversion"/>
  </si>
  <si>
    <t>계류
위치</t>
    <phoneticPr fontId="4" type="noConversion"/>
  </si>
  <si>
    <t>길이에 따른 
월 이용료</t>
    <phoneticPr fontId="4" type="noConversion"/>
  </si>
  <si>
    <t>길이에 따른
일 이용료</t>
    <phoneticPr fontId="4" type="noConversion"/>
  </si>
  <si>
    <t>무단계류기간</t>
    <phoneticPr fontId="4" type="noConversion"/>
  </si>
  <si>
    <t>월공공요금</t>
    <phoneticPr fontId="4" type="noConversion"/>
  </si>
  <si>
    <t>변상금</t>
    <phoneticPr fontId="4" type="noConversion"/>
  </si>
  <si>
    <t>해상</t>
  </si>
  <si>
    <t>2026.01.01.~2026.02.28.</t>
    <phoneticPr fontId="3" type="noConversion"/>
  </si>
  <si>
    <t>부과금액</t>
    <phoneticPr fontId="4" type="noConversion"/>
  </si>
  <si>
    <r>
      <t xml:space="preserve">* 산출내역: { (길이에 따른 이용료 </t>
    </r>
    <r>
      <rPr>
        <sz val="12"/>
        <rFont val="맑은 고딕"/>
        <family val="3"/>
        <charset val="129"/>
      </rPr>
      <t>X</t>
    </r>
    <r>
      <rPr>
        <sz val="12"/>
        <rFont val="돋움"/>
        <family val="3"/>
        <charset val="129"/>
      </rPr>
      <t xml:space="preserve"> 무단계류기간 X 120/100 ) + 월공공요금 * 무단계류기간(개월) }</t>
    </r>
    <phoneticPr fontId="4" type="noConversion"/>
  </si>
  <si>
    <t>변상금 부과 근거</t>
    <phoneticPr fontId="3" type="noConversion"/>
  </si>
  <si>
    <t>* 『공유재산 및 물품관리법』제81조(변상금의 징수) 및 같은법 시행령 제81조(변상금)</t>
  </si>
  <si>
    <t>이용료 근거</t>
    <phoneticPr fontId="3" type="noConversion"/>
  </si>
  <si>
    <t>* 『부산광역시 체육시설 관리 및 운영 조례』 [별표4] 의 3. 요트경기장이용료</t>
    <phoneticPr fontId="3" type="noConversion"/>
  </si>
  <si>
    <t>Daystar(10-YT-1028)</t>
    <phoneticPr fontId="3" type="noConversion"/>
  </si>
  <si>
    <t>터틀쉽(YT-00-0103)</t>
    <phoneticPr fontId="3" type="noConversion"/>
  </si>
  <si>
    <t>라군43(10-MB-1714)</t>
    <phoneticPr fontId="3" type="noConversion"/>
  </si>
  <si>
    <r>
      <t xml:space="preserve">* 산출내역: { (길이에 따른 이용료 </t>
    </r>
    <r>
      <rPr>
        <sz val="12"/>
        <rFont val="맑은 고딕"/>
        <family val="3"/>
        <charset val="129"/>
      </rPr>
      <t>X</t>
    </r>
    <r>
      <rPr>
        <sz val="12"/>
        <rFont val="돋움"/>
        <family val="3"/>
        <charset val="129"/>
      </rPr>
      <t xml:space="preserve"> 무단계류기간 X 120/100  X 160/100) + 월공공요금 * 무단계류기간(개월) } </t>
    </r>
    <r>
      <rPr>
        <sz val="10"/>
        <rFont val="돋움"/>
        <family val="3"/>
        <charset val="129"/>
      </rPr>
      <t>* 1척 단독계류 시 100분의 60 가산</t>
    </r>
    <phoneticPr fontId="4" type="noConversion"/>
  </si>
  <si>
    <t>소니아(10-YT-1111)</t>
    <phoneticPr fontId="3" type="noConversion"/>
  </si>
  <si>
    <t>Aramir(MB-00-2068)</t>
    <phoneticPr fontId="3" type="noConversion"/>
  </si>
  <si>
    <t>육상</t>
    <phoneticPr fontId="3" type="noConversion"/>
  </si>
  <si>
    <t>스카이썬(MB-00-9816)</t>
    <phoneticPr fontId="3" type="noConversion"/>
  </si>
  <si>
    <t>아이리스(MB-02-1201)</t>
    <phoneticPr fontId="3" type="noConversion"/>
  </si>
  <si>
    <t>해운대(MB-00-4438)</t>
    <phoneticPr fontId="3" type="noConversion"/>
  </si>
  <si>
    <t>VICTORIA호(MB-02-0832)</t>
    <phoneticPr fontId="3" type="noConversion"/>
  </si>
  <si>
    <t>모닝썬(MB-00-4119)</t>
    <phoneticPr fontId="3" type="noConversion"/>
  </si>
  <si>
    <t>2026.01.08.~2026.02.28.</t>
    <phoneticPr fontId="3" type="noConversion"/>
  </si>
  <si>
    <r>
      <t xml:space="preserve">* 산출내역: { (길이에 따른 이용료 </t>
    </r>
    <r>
      <rPr>
        <sz val="12"/>
        <rFont val="맑은 고딕"/>
        <family val="3"/>
        <charset val="129"/>
      </rPr>
      <t>X</t>
    </r>
    <r>
      <rPr>
        <sz val="12"/>
        <rFont val="돋움"/>
        <family val="3"/>
        <charset val="129"/>
      </rPr>
      <t xml:space="preserve"> 무단계류기간 X 120/100 ) + 월공공요금 * 무단계류기간(개월) }</t>
    </r>
    <r>
      <rPr>
        <sz val="10"/>
        <rFont val="돋움"/>
        <family val="3"/>
        <charset val="129"/>
      </rPr>
      <t xml:space="preserve"> * 이용기간이 월 16일 이상인 경우 그 기간을 1개월로 봄</t>
    </r>
    <phoneticPr fontId="4" type="noConversion"/>
  </si>
  <si>
    <t>마린 웨이브(80-MB-2860)</t>
    <phoneticPr fontId="3" type="noConversion"/>
  </si>
  <si>
    <t>WINDY(YT-00-0109)</t>
    <phoneticPr fontId="3" type="noConversion"/>
  </si>
  <si>
    <t>Evelynn(80-MB-2808)</t>
    <phoneticPr fontId="3" type="noConversion"/>
  </si>
  <si>
    <t>리버티(Liberty)(YT-00-1298)</t>
    <phoneticPr fontId="3" type="noConversion"/>
  </si>
  <si>
    <t>이디엠(YT-00-0579)</t>
    <phoneticPr fontId="3" type="noConversion"/>
  </si>
  <si>
    <t>MUTANT(MB-01-3113)</t>
    <phoneticPr fontId="3" type="noConversion"/>
  </si>
  <si>
    <t>2026.01.23.~2026.02.28.</t>
    <phoneticPr fontId="3" type="noConversion"/>
  </si>
  <si>
    <t>퀸비(10-MB-1849)</t>
    <phoneticPr fontId="3" type="noConversion"/>
  </si>
  <si>
    <t>요트가이II(MB-02-0839)</t>
    <phoneticPr fontId="3" type="noConversion"/>
  </si>
  <si>
    <t>LEO(YT-00-0839)</t>
    <phoneticPr fontId="3" type="noConversion"/>
  </si>
  <si>
    <t>놀자(YT-00-1289)</t>
    <phoneticPr fontId="3" type="noConversion"/>
  </si>
  <si>
    <t>요트타자(MB-00-8622)</t>
    <phoneticPr fontId="3" type="noConversion"/>
  </si>
  <si>
    <t>BOAT N(10-YT-1031)</t>
    <phoneticPr fontId="3" type="noConversion"/>
  </si>
  <si>
    <t>G(YT-00-0832)</t>
    <phoneticPr fontId="3" type="noConversion"/>
  </si>
  <si>
    <t>YJ호(MB-01-6254)</t>
    <phoneticPr fontId="3" type="noConversion"/>
  </si>
  <si>
    <t>KAKAO(MB-01-4908)</t>
    <phoneticPr fontId="3" type="noConversion"/>
  </si>
  <si>
    <t>미르(10-YT-1069)</t>
    <phoneticPr fontId="3" type="noConversion"/>
  </si>
  <si>
    <t>카카오1(MB-01-4911)</t>
    <phoneticPr fontId="3" type="noConversion"/>
  </si>
  <si>
    <t>VERIA32(10-YT-1024)</t>
    <phoneticPr fontId="3" type="noConversion"/>
  </si>
  <si>
    <t>ISABELLA(10-YT-1033)</t>
    <phoneticPr fontId="3" type="noConversion"/>
  </si>
  <si>
    <t>Lucy(10-YT-1005)</t>
    <phoneticPr fontId="3" type="noConversion"/>
  </si>
  <si>
    <t>요트제이(MB-02-2608)</t>
    <phoneticPr fontId="3" type="noConversion"/>
  </si>
  <si>
    <t>루씨네3(MB-00-0231)</t>
    <phoneticPr fontId="3" type="noConversion"/>
  </si>
  <si>
    <t>블랑(MB-02-0535)</t>
    <phoneticPr fontId="3" type="noConversion"/>
  </si>
  <si>
    <t>김O수</t>
    <phoneticPr fontId="3" type="noConversion"/>
  </si>
  <si>
    <t>김O지</t>
    <phoneticPr fontId="3" type="noConversion"/>
  </si>
  <si>
    <t>김O문</t>
    <phoneticPr fontId="3" type="noConversion"/>
  </si>
  <si>
    <t>김O겸</t>
    <phoneticPr fontId="3" type="noConversion"/>
  </si>
  <si>
    <t>김O민</t>
    <phoneticPr fontId="3" type="noConversion"/>
  </si>
  <si>
    <t>김O섭</t>
    <phoneticPr fontId="3" type="noConversion"/>
  </si>
  <si>
    <t>박O율</t>
    <phoneticPr fontId="3" type="noConversion"/>
  </si>
  <si>
    <t>박O현</t>
    <phoneticPr fontId="3" type="noConversion"/>
  </si>
  <si>
    <t>석O경</t>
    <phoneticPr fontId="3" type="noConversion"/>
  </si>
  <si>
    <t>송O근</t>
    <phoneticPr fontId="3" type="noConversion"/>
  </si>
  <si>
    <t>안O영</t>
    <phoneticPr fontId="3" type="noConversion"/>
  </si>
  <si>
    <t>오O현</t>
    <phoneticPr fontId="3" type="noConversion"/>
  </si>
  <si>
    <t>옥O오</t>
    <phoneticPr fontId="3" type="noConversion"/>
  </si>
  <si>
    <t>유O준</t>
    <phoneticPr fontId="3" type="noConversion"/>
  </si>
  <si>
    <t>윤O환</t>
    <phoneticPr fontId="3" type="noConversion"/>
  </si>
  <si>
    <t>이O경</t>
    <phoneticPr fontId="3" type="noConversion"/>
  </si>
  <si>
    <t>이O진</t>
    <phoneticPr fontId="3" type="noConversion"/>
  </si>
  <si>
    <t>이O호</t>
    <phoneticPr fontId="3" type="noConversion"/>
  </si>
  <si>
    <t>정O호</t>
    <phoneticPr fontId="3" type="noConversion"/>
  </si>
  <si>
    <t>정O근</t>
    <phoneticPr fontId="3" type="noConversion"/>
  </si>
  <si>
    <t>정O원</t>
    <phoneticPr fontId="3" type="noConversion"/>
  </si>
  <si>
    <t>정O영</t>
    <phoneticPr fontId="3" type="noConversion"/>
  </si>
  <si>
    <t>㈜요OO릭</t>
    <phoneticPr fontId="3" type="noConversion"/>
  </si>
  <si>
    <t>㈜파OOO씨</t>
    <phoneticPr fontId="3" type="noConversion"/>
  </si>
  <si>
    <t>최O옥</t>
    <phoneticPr fontId="3" type="noConversion"/>
  </si>
  <si>
    <t>최O홍</t>
    <phoneticPr fontId="3" type="noConversion"/>
  </si>
  <si>
    <t>하O선</t>
    <phoneticPr fontId="3" type="noConversion"/>
  </si>
  <si>
    <t>글로리아호(MB-00-9783)</t>
    <phoneticPr fontId="3" type="noConversion"/>
  </si>
  <si>
    <t>윤O호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</si>
</sst>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#&quot;개월&quot;"/>
    <numFmt numFmtId="178" formatCode="yyyy\.mm\.dd"/>
    <numFmt numFmtId="179" formatCode="#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name val="궁서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HY중고딕"/>
      <family val="1"/>
      <charset val="129"/>
    </font>
    <font>
      <b/>
      <sz val="11"/>
      <name val="HY중고딕"/>
      <family val="1"/>
      <charset val="129"/>
    </font>
    <font>
      <sz val="12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HY견고딕"/>
      <family val="1"/>
      <charset val="129"/>
    </font>
    <font>
      <sz val="12"/>
      <color rgb="FFFF0000"/>
      <name val="HY견고딕"/>
      <family val="1"/>
      <charset val="129"/>
    </font>
    <font>
      <sz val="12"/>
      <name val="맑은 고딕"/>
      <family val="3"/>
      <charset val="129"/>
    </font>
    <font>
      <sz val="12"/>
      <color theme="1"/>
      <name val="돋움"/>
      <family val="3"/>
      <charset val="129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 wrapText="1"/>
    </xf>
    <xf numFmtId="41" fontId="7" fillId="2" borderId="4" xfId="1" applyFont="1" applyFill="1" applyBorder="1" applyAlignment="1">
      <alignment horizontal="center" vertical="center" wrapText="1"/>
    </xf>
    <xf numFmtId="41" fontId="7" fillId="2" borderId="4" xfId="1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shrinkToFit="1"/>
    </xf>
    <xf numFmtId="2" fontId="10" fillId="0" borderId="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 wrapText="1"/>
    </xf>
    <xf numFmtId="3" fontId="7" fillId="0" borderId="9" xfId="0" applyNumberFormat="1" applyFont="1" applyBorder="1" applyAlignment="1">
      <alignment horizontal="center" vertical="center"/>
    </xf>
    <xf numFmtId="178" fontId="12" fillId="0" borderId="10" xfId="0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41" fontId="14" fillId="4" borderId="13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12" fillId="3" borderId="27" xfId="0" applyNumberFormat="1" applyFont="1" applyFill="1" applyBorder="1" applyAlignment="1">
      <alignment horizontal="center" vertical="center" wrapText="1"/>
    </xf>
    <xf numFmtId="179" fontId="12" fillId="3" borderId="28" xfId="0" applyNumberFormat="1" applyFont="1" applyFill="1" applyBorder="1" applyAlignment="1">
      <alignment horizontal="center" vertical="center" wrapText="1"/>
    </xf>
    <xf numFmtId="177" fontId="12" fillId="3" borderId="9" xfId="0" applyNumberFormat="1" applyFont="1" applyFill="1" applyBorder="1" applyAlignment="1">
      <alignment horizontal="center" vertical="center" wrapText="1"/>
    </xf>
    <xf numFmtId="179" fontId="12" fillId="3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1" fontId="7" fillId="2" borderId="4" xfId="1" applyFont="1" applyFill="1" applyBorder="1" applyAlignment="1">
      <alignment horizontal="center" vertical="center" wrapText="1"/>
    </xf>
    <xf numFmtId="41" fontId="7" fillId="2" borderId="5" xfId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177" fontId="12" fillId="3" borderId="27" xfId="0" applyNumberFormat="1" applyFont="1" applyFill="1" applyBorder="1" applyAlignment="1">
      <alignment horizontal="center" vertical="center" wrapText="1"/>
    </xf>
    <xf numFmtId="177" fontId="12" fillId="3" borderId="28" xfId="0" applyNumberFormat="1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0" fontId="16" fillId="0" borderId="26" xfId="0" applyFont="1" applyBorder="1" applyAlignment="1">
      <alignment horizontal="left" vertical="center"/>
    </xf>
    <xf numFmtId="177" fontId="12" fillId="3" borderId="9" xfId="0" applyNumberFormat="1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A2F66-C834-4CBF-9CBD-0F69A5F10AF9}">
  <sheetPr>
    <pageSetUpPr fitToPage="1"/>
  </sheetPr>
  <dimension ref="A1:L271"/>
  <sheetViews>
    <sheetView tabSelected="1" zoomScaleNormal="100" workbookViewId="0">
      <selection sqref="A1:L1"/>
    </sheetView>
  </sheetViews>
  <sheetFormatPr defaultRowHeight="16.5" x14ac:dyDescent="0.3"/>
  <cols>
    <col min="1" max="1" width="9.125" bestFit="1" customWidth="1"/>
    <col min="2" max="2" width="12.125" customWidth="1"/>
    <col min="3" max="3" width="26.875" customWidth="1"/>
    <col min="4" max="4" width="15.875" customWidth="1"/>
    <col min="5" max="5" width="9.125" bestFit="1" customWidth="1"/>
    <col min="7" max="7" width="16.375" customWidth="1"/>
    <col min="8" max="8" width="16.25" customWidth="1"/>
    <col min="9" max="9" width="9.125" bestFit="1" customWidth="1"/>
    <col min="10" max="10" width="8.75" customWidth="1"/>
    <col min="11" max="11" width="15" customWidth="1"/>
    <col min="12" max="12" width="25.625" customWidth="1"/>
  </cols>
  <sheetData>
    <row r="1" spans="1:12" ht="35.25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9.5" thickBot="1" x14ac:dyDescent="0.35">
      <c r="A2" s="1"/>
      <c r="B2" s="2"/>
      <c r="C2" s="2"/>
      <c r="D2" s="2"/>
      <c r="E2" s="2"/>
      <c r="F2" s="2"/>
      <c r="G2" s="3"/>
      <c r="H2" s="3"/>
      <c r="I2" s="4"/>
      <c r="J2" s="4"/>
      <c r="K2" s="2"/>
      <c r="L2" s="2"/>
    </row>
    <row r="3" spans="1:12" ht="29.25" thickBot="1" x14ac:dyDescent="0.35">
      <c r="A3" s="5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  <c r="H3" s="9" t="s">
        <v>8</v>
      </c>
      <c r="I3" s="29" t="s">
        <v>9</v>
      </c>
      <c r="J3" s="30"/>
      <c r="K3" s="7" t="s">
        <v>10</v>
      </c>
      <c r="L3" s="11" t="s">
        <v>9</v>
      </c>
    </row>
    <row r="4" spans="1:12" ht="20.100000000000001" customHeight="1" thickTop="1" x14ac:dyDescent="0.3">
      <c r="A4" s="31">
        <v>1</v>
      </c>
      <c r="B4" s="12" t="s">
        <v>11</v>
      </c>
      <c r="C4" s="13" t="s">
        <v>44</v>
      </c>
      <c r="D4" s="14" t="s">
        <v>58</v>
      </c>
      <c r="E4" s="15">
        <v>8.1</v>
      </c>
      <c r="F4" s="13" t="s">
        <v>12</v>
      </c>
      <c r="G4" s="16">
        <v>360000</v>
      </c>
      <c r="H4" s="16">
        <v>21600</v>
      </c>
      <c r="I4" s="35">
        <v>2</v>
      </c>
      <c r="J4" s="36"/>
      <c r="K4" s="17">
        <v>15380</v>
      </c>
      <c r="L4" s="18" t="s">
        <v>13</v>
      </c>
    </row>
    <row r="5" spans="1:12" ht="20.100000000000001" customHeight="1" x14ac:dyDescent="0.3">
      <c r="A5" s="32"/>
      <c r="B5" s="19" t="s">
        <v>14</v>
      </c>
      <c r="C5" s="20">
        <f>ROUNDDOWN(G4*I4*1.2+H4*J4*1.2,-1)+(K4*I4)</f>
        <v>894760</v>
      </c>
      <c r="D5" s="37" t="s">
        <v>15</v>
      </c>
      <c r="E5" s="37"/>
      <c r="F5" s="37"/>
      <c r="G5" s="37"/>
      <c r="H5" s="37"/>
      <c r="I5" s="37"/>
      <c r="J5" s="37"/>
      <c r="K5" s="37"/>
      <c r="L5" s="38"/>
    </row>
    <row r="6" spans="1:12" ht="20.100000000000001" customHeight="1" x14ac:dyDescent="0.3">
      <c r="A6" s="33"/>
      <c r="B6" s="39" t="s">
        <v>16</v>
      </c>
      <c r="C6" s="40"/>
      <c r="D6" s="41" t="s">
        <v>17</v>
      </c>
      <c r="E6" s="42"/>
      <c r="F6" s="42"/>
      <c r="G6" s="42"/>
      <c r="H6" s="42"/>
      <c r="I6" s="42"/>
      <c r="J6" s="42"/>
      <c r="K6" s="42"/>
      <c r="L6" s="43"/>
    </row>
    <row r="7" spans="1:12" ht="20.100000000000001" customHeight="1" thickBot="1" x14ac:dyDescent="0.35">
      <c r="A7" s="34"/>
      <c r="B7" s="44" t="s">
        <v>18</v>
      </c>
      <c r="C7" s="45"/>
      <c r="D7" s="46" t="s">
        <v>19</v>
      </c>
      <c r="E7" s="47"/>
      <c r="F7" s="47"/>
      <c r="G7" s="47"/>
      <c r="H7" s="47"/>
      <c r="I7" s="47"/>
      <c r="J7" s="47"/>
      <c r="K7" s="47"/>
      <c r="L7" s="48"/>
    </row>
    <row r="9" spans="1:12" ht="35.25" x14ac:dyDescent="0.3">
      <c r="A9" s="28" t="s">
        <v>0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2" ht="19.5" thickBot="1" x14ac:dyDescent="0.35">
      <c r="A10" s="1"/>
      <c r="B10" s="2"/>
      <c r="C10" s="2"/>
      <c r="D10" s="2"/>
      <c r="E10" s="2"/>
      <c r="F10" s="2"/>
      <c r="G10" s="3"/>
      <c r="H10" s="3"/>
      <c r="I10" s="4"/>
      <c r="J10" s="4"/>
      <c r="K10" s="2"/>
      <c r="L10" s="2"/>
    </row>
    <row r="11" spans="1:12" ht="29.25" thickBot="1" x14ac:dyDescent="0.35">
      <c r="A11" s="5" t="s">
        <v>1</v>
      </c>
      <c r="B11" s="6" t="s">
        <v>2</v>
      </c>
      <c r="C11" s="7" t="s">
        <v>3</v>
      </c>
      <c r="D11" s="7" t="s">
        <v>4</v>
      </c>
      <c r="E11" s="7" t="s">
        <v>5</v>
      </c>
      <c r="F11" s="7" t="s">
        <v>6</v>
      </c>
      <c r="G11" s="8" t="s">
        <v>7</v>
      </c>
      <c r="H11" s="9" t="s">
        <v>8</v>
      </c>
      <c r="I11" s="29" t="s">
        <v>9</v>
      </c>
      <c r="J11" s="30"/>
      <c r="K11" s="7" t="s">
        <v>10</v>
      </c>
      <c r="L11" s="11" t="s">
        <v>9</v>
      </c>
    </row>
    <row r="12" spans="1:12" ht="20.100000000000001" customHeight="1" thickTop="1" x14ac:dyDescent="0.3">
      <c r="A12" s="31">
        <v>2</v>
      </c>
      <c r="B12" s="12" t="s">
        <v>11</v>
      </c>
      <c r="C12" s="13" t="s">
        <v>56</v>
      </c>
      <c r="D12" s="14" t="s">
        <v>59</v>
      </c>
      <c r="E12" s="15">
        <v>10.4</v>
      </c>
      <c r="F12" s="13" t="s">
        <v>12</v>
      </c>
      <c r="G12" s="16">
        <v>441000</v>
      </c>
      <c r="H12" s="16">
        <v>26500</v>
      </c>
      <c r="I12" s="35">
        <v>2</v>
      </c>
      <c r="J12" s="36"/>
      <c r="K12" s="17">
        <v>15380</v>
      </c>
      <c r="L12" s="18" t="s">
        <v>13</v>
      </c>
    </row>
    <row r="13" spans="1:12" ht="20.100000000000001" customHeight="1" x14ac:dyDescent="0.3">
      <c r="A13" s="32"/>
      <c r="B13" s="19" t="s">
        <v>14</v>
      </c>
      <c r="C13" s="20">
        <f>ROUNDDOWN(G12*I12*1.2*1.6+H12*J12*1.2,-1)+(K12*I12)</f>
        <v>1724200</v>
      </c>
      <c r="D13" s="37" t="s">
        <v>23</v>
      </c>
      <c r="E13" s="37"/>
      <c r="F13" s="37"/>
      <c r="G13" s="37"/>
      <c r="H13" s="37"/>
      <c r="I13" s="37"/>
      <c r="J13" s="37"/>
      <c r="K13" s="37"/>
      <c r="L13" s="38"/>
    </row>
    <row r="14" spans="1:12" ht="20.100000000000001" customHeight="1" x14ac:dyDescent="0.3">
      <c r="A14" s="33"/>
      <c r="B14" s="39" t="s">
        <v>16</v>
      </c>
      <c r="C14" s="40"/>
      <c r="D14" s="41" t="s">
        <v>17</v>
      </c>
      <c r="E14" s="42"/>
      <c r="F14" s="42"/>
      <c r="G14" s="42"/>
      <c r="H14" s="42"/>
      <c r="I14" s="42"/>
      <c r="J14" s="42"/>
      <c r="K14" s="42"/>
      <c r="L14" s="43"/>
    </row>
    <row r="15" spans="1:12" ht="20.100000000000001" customHeight="1" thickBot="1" x14ac:dyDescent="0.35">
      <c r="A15" s="34"/>
      <c r="B15" s="44" t="s">
        <v>18</v>
      </c>
      <c r="C15" s="45"/>
      <c r="D15" s="46" t="s">
        <v>19</v>
      </c>
      <c r="E15" s="47"/>
      <c r="F15" s="47"/>
      <c r="G15" s="47"/>
      <c r="H15" s="47"/>
      <c r="I15" s="47"/>
      <c r="J15" s="47"/>
      <c r="K15" s="47"/>
      <c r="L15" s="48"/>
    </row>
    <row r="17" spans="1:12" ht="35.25" x14ac:dyDescent="0.3">
      <c r="A17" s="28" t="s">
        <v>0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</row>
    <row r="18" spans="1:12" ht="19.5" thickBot="1" x14ac:dyDescent="0.35">
      <c r="A18" s="1"/>
      <c r="B18" s="2"/>
      <c r="C18" s="2"/>
      <c r="D18" s="2"/>
      <c r="E18" s="2"/>
      <c r="F18" s="2"/>
      <c r="G18" s="3"/>
      <c r="H18" s="3"/>
      <c r="I18" s="4"/>
      <c r="J18" s="4"/>
      <c r="K18" s="2"/>
      <c r="L18" s="2"/>
    </row>
    <row r="19" spans="1:12" ht="29.25" thickBot="1" x14ac:dyDescent="0.35">
      <c r="A19" s="5" t="s">
        <v>1</v>
      </c>
      <c r="B19" s="6" t="s">
        <v>2</v>
      </c>
      <c r="C19" s="7" t="s">
        <v>3</v>
      </c>
      <c r="D19" s="7" t="s">
        <v>4</v>
      </c>
      <c r="E19" s="7" t="s">
        <v>5</v>
      </c>
      <c r="F19" s="7" t="s">
        <v>6</v>
      </c>
      <c r="G19" s="8" t="s">
        <v>7</v>
      </c>
      <c r="H19" s="9" t="s">
        <v>8</v>
      </c>
      <c r="I19" s="29" t="s">
        <v>9</v>
      </c>
      <c r="J19" s="30"/>
      <c r="K19" s="7" t="s">
        <v>10</v>
      </c>
      <c r="L19" s="11" t="s">
        <v>9</v>
      </c>
    </row>
    <row r="20" spans="1:12" ht="20.100000000000001" customHeight="1" thickTop="1" x14ac:dyDescent="0.3">
      <c r="A20" s="31">
        <v>3</v>
      </c>
      <c r="B20" s="12" t="s">
        <v>11</v>
      </c>
      <c r="C20" s="13" t="s">
        <v>57</v>
      </c>
      <c r="D20" s="14" t="s">
        <v>59</v>
      </c>
      <c r="E20" s="15">
        <v>13.8</v>
      </c>
      <c r="F20" s="13" t="s">
        <v>12</v>
      </c>
      <c r="G20" s="16">
        <v>470000</v>
      </c>
      <c r="H20" s="16">
        <v>28200</v>
      </c>
      <c r="I20" s="35">
        <v>2</v>
      </c>
      <c r="J20" s="36"/>
      <c r="K20" s="17">
        <v>15380</v>
      </c>
      <c r="L20" s="18" t="s">
        <v>13</v>
      </c>
    </row>
    <row r="21" spans="1:12" ht="20.100000000000001" customHeight="1" x14ac:dyDescent="0.3">
      <c r="A21" s="32"/>
      <c r="B21" s="19" t="s">
        <v>14</v>
      </c>
      <c r="C21" s="20">
        <f>ROUNDDOWN(G20*I20*1.2*1.6+H20*J20*1.2,-1)+(K20*I20)</f>
        <v>1835560</v>
      </c>
      <c r="D21" s="37" t="s">
        <v>23</v>
      </c>
      <c r="E21" s="37"/>
      <c r="F21" s="37"/>
      <c r="G21" s="37"/>
      <c r="H21" s="37"/>
      <c r="I21" s="37"/>
      <c r="J21" s="37"/>
      <c r="K21" s="37"/>
      <c r="L21" s="38"/>
    </row>
    <row r="22" spans="1:12" ht="20.100000000000001" customHeight="1" x14ac:dyDescent="0.3">
      <c r="A22" s="33"/>
      <c r="B22" s="39" t="s">
        <v>16</v>
      </c>
      <c r="C22" s="40"/>
      <c r="D22" s="41" t="s">
        <v>17</v>
      </c>
      <c r="E22" s="42"/>
      <c r="F22" s="42"/>
      <c r="G22" s="42"/>
      <c r="H22" s="42"/>
      <c r="I22" s="42"/>
      <c r="J22" s="42"/>
      <c r="K22" s="42"/>
      <c r="L22" s="43"/>
    </row>
    <row r="23" spans="1:12" ht="20.100000000000001" customHeight="1" thickBot="1" x14ac:dyDescent="0.35">
      <c r="A23" s="34"/>
      <c r="B23" s="44" t="s">
        <v>18</v>
      </c>
      <c r="C23" s="45"/>
      <c r="D23" s="46" t="s">
        <v>19</v>
      </c>
      <c r="E23" s="47"/>
      <c r="F23" s="47"/>
      <c r="G23" s="47"/>
      <c r="H23" s="47"/>
      <c r="I23" s="47"/>
      <c r="J23" s="47"/>
      <c r="K23" s="47"/>
      <c r="L23" s="48"/>
    </row>
    <row r="25" spans="1:12" ht="35.25" x14ac:dyDescent="0.3">
      <c r="A25" s="28" t="s">
        <v>0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2" ht="19.5" thickBot="1" x14ac:dyDescent="0.35">
      <c r="A26" s="1"/>
      <c r="B26" s="2"/>
      <c r="C26" s="2"/>
      <c r="D26" s="2"/>
      <c r="E26" s="2"/>
      <c r="F26" s="2"/>
      <c r="G26" s="3"/>
      <c r="H26" s="3"/>
      <c r="I26" s="4"/>
      <c r="J26" s="4"/>
      <c r="K26" s="2"/>
      <c r="L26" s="2"/>
    </row>
    <row r="27" spans="1:12" ht="29.25" thickBot="1" x14ac:dyDescent="0.35">
      <c r="A27" s="5" t="s">
        <v>1</v>
      </c>
      <c r="B27" s="6" t="s">
        <v>2</v>
      </c>
      <c r="C27" s="7" t="s">
        <v>3</v>
      </c>
      <c r="D27" s="7" t="s">
        <v>4</v>
      </c>
      <c r="E27" s="7" t="s">
        <v>5</v>
      </c>
      <c r="F27" s="7" t="s">
        <v>6</v>
      </c>
      <c r="G27" s="8" t="s">
        <v>7</v>
      </c>
      <c r="H27" s="9" t="s">
        <v>8</v>
      </c>
      <c r="I27" s="29" t="s">
        <v>9</v>
      </c>
      <c r="J27" s="30"/>
      <c r="K27" s="7" t="s">
        <v>10</v>
      </c>
      <c r="L27" s="11" t="s">
        <v>9</v>
      </c>
    </row>
    <row r="28" spans="1:12" ht="20.100000000000001" customHeight="1" thickTop="1" x14ac:dyDescent="0.3">
      <c r="A28" s="31">
        <v>4</v>
      </c>
      <c r="B28" s="12" t="s">
        <v>11</v>
      </c>
      <c r="C28" s="13" t="s">
        <v>50</v>
      </c>
      <c r="D28" s="14" t="s">
        <v>60</v>
      </c>
      <c r="E28" s="15">
        <v>12.6</v>
      </c>
      <c r="F28" s="13" t="s">
        <v>12</v>
      </c>
      <c r="G28" s="16">
        <v>460000</v>
      </c>
      <c r="H28" s="16">
        <v>27600</v>
      </c>
      <c r="I28" s="35">
        <v>2</v>
      </c>
      <c r="J28" s="36"/>
      <c r="K28" s="17">
        <v>15380</v>
      </c>
      <c r="L28" s="18" t="s">
        <v>13</v>
      </c>
    </row>
    <row r="29" spans="1:12" ht="20.100000000000001" customHeight="1" x14ac:dyDescent="0.3">
      <c r="A29" s="32"/>
      <c r="B29" s="19" t="s">
        <v>14</v>
      </c>
      <c r="C29" s="20">
        <f>ROUNDDOWN(G28*I28*1.2*1.6+H28*J28*1.2,-1)+(K28*I28)</f>
        <v>1797160</v>
      </c>
      <c r="D29" s="37" t="s">
        <v>23</v>
      </c>
      <c r="E29" s="37"/>
      <c r="F29" s="37"/>
      <c r="G29" s="37"/>
      <c r="H29" s="37"/>
      <c r="I29" s="37"/>
      <c r="J29" s="37"/>
      <c r="K29" s="37"/>
      <c r="L29" s="38"/>
    </row>
    <row r="30" spans="1:12" ht="20.100000000000001" customHeight="1" x14ac:dyDescent="0.3">
      <c r="A30" s="33"/>
      <c r="B30" s="39" t="s">
        <v>16</v>
      </c>
      <c r="C30" s="40"/>
      <c r="D30" s="41" t="s">
        <v>17</v>
      </c>
      <c r="E30" s="42"/>
      <c r="F30" s="42"/>
      <c r="G30" s="42"/>
      <c r="H30" s="42"/>
      <c r="I30" s="42"/>
      <c r="J30" s="42"/>
      <c r="K30" s="42"/>
      <c r="L30" s="43"/>
    </row>
    <row r="31" spans="1:12" ht="20.100000000000001" customHeight="1" thickBot="1" x14ac:dyDescent="0.35">
      <c r="A31" s="34"/>
      <c r="B31" s="44" t="s">
        <v>18</v>
      </c>
      <c r="C31" s="45"/>
      <c r="D31" s="46" t="s">
        <v>19</v>
      </c>
      <c r="E31" s="47"/>
      <c r="F31" s="47"/>
      <c r="G31" s="47"/>
      <c r="H31" s="47"/>
      <c r="I31" s="47"/>
      <c r="J31" s="47"/>
      <c r="K31" s="47"/>
      <c r="L31" s="48"/>
    </row>
    <row r="33" spans="1:12" ht="35.25" x14ac:dyDescent="0.3">
      <c r="A33" s="28" t="s">
        <v>0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</row>
    <row r="34" spans="1:12" ht="19.5" thickBot="1" x14ac:dyDescent="0.35">
      <c r="A34" s="1"/>
      <c r="B34" s="2"/>
      <c r="C34" s="2"/>
      <c r="D34" s="2"/>
      <c r="E34" s="2"/>
      <c r="F34" s="2"/>
      <c r="G34" s="3"/>
      <c r="H34" s="3"/>
      <c r="I34" s="4"/>
      <c r="J34" s="4"/>
      <c r="K34" s="2"/>
      <c r="L34" s="2"/>
    </row>
    <row r="35" spans="1:12" ht="29.25" thickBot="1" x14ac:dyDescent="0.35">
      <c r="A35" s="5" t="s">
        <v>1</v>
      </c>
      <c r="B35" s="6" t="s">
        <v>2</v>
      </c>
      <c r="C35" s="7" t="s">
        <v>3</v>
      </c>
      <c r="D35" s="7" t="s">
        <v>4</v>
      </c>
      <c r="E35" s="7" t="s">
        <v>5</v>
      </c>
      <c r="F35" s="7" t="s">
        <v>6</v>
      </c>
      <c r="G35" s="8" t="s">
        <v>7</v>
      </c>
      <c r="H35" s="9" t="s">
        <v>8</v>
      </c>
      <c r="I35" s="29" t="s">
        <v>9</v>
      </c>
      <c r="J35" s="30"/>
      <c r="K35" s="7" t="s">
        <v>10</v>
      </c>
      <c r="L35" s="11" t="s">
        <v>9</v>
      </c>
    </row>
    <row r="36" spans="1:12" ht="20.100000000000001" customHeight="1" thickTop="1" x14ac:dyDescent="0.3">
      <c r="A36" s="31">
        <v>5</v>
      </c>
      <c r="B36" s="12" t="s">
        <v>11</v>
      </c>
      <c r="C36" s="13" t="s">
        <v>25</v>
      </c>
      <c r="D36" s="14" t="s">
        <v>61</v>
      </c>
      <c r="E36" s="15">
        <v>10.85</v>
      </c>
      <c r="F36" s="13" t="s">
        <v>26</v>
      </c>
      <c r="G36" s="16">
        <v>368000</v>
      </c>
      <c r="H36" s="16">
        <v>22100</v>
      </c>
      <c r="I36" s="35">
        <v>2</v>
      </c>
      <c r="J36" s="36"/>
      <c r="K36" s="17">
        <v>15380</v>
      </c>
      <c r="L36" s="18" t="s">
        <v>13</v>
      </c>
    </row>
    <row r="37" spans="1:12" ht="20.100000000000001" customHeight="1" x14ac:dyDescent="0.3">
      <c r="A37" s="32"/>
      <c r="B37" s="19" t="s">
        <v>14</v>
      </c>
      <c r="C37" s="20">
        <f>ROUNDDOWN(G36*I36*1.2+H36*J36*1.2,-1)+(K36*I36)</f>
        <v>913960</v>
      </c>
      <c r="D37" s="37" t="s">
        <v>15</v>
      </c>
      <c r="E37" s="37"/>
      <c r="F37" s="37"/>
      <c r="G37" s="37"/>
      <c r="H37" s="37"/>
      <c r="I37" s="37"/>
      <c r="J37" s="37"/>
      <c r="K37" s="37"/>
      <c r="L37" s="38"/>
    </row>
    <row r="38" spans="1:12" ht="20.100000000000001" customHeight="1" x14ac:dyDescent="0.3">
      <c r="A38" s="33"/>
      <c r="B38" s="39" t="s">
        <v>16</v>
      </c>
      <c r="C38" s="40"/>
      <c r="D38" s="41" t="s">
        <v>17</v>
      </c>
      <c r="E38" s="42"/>
      <c r="F38" s="42"/>
      <c r="G38" s="42"/>
      <c r="H38" s="42"/>
      <c r="I38" s="42"/>
      <c r="J38" s="42"/>
      <c r="K38" s="42"/>
      <c r="L38" s="43"/>
    </row>
    <row r="39" spans="1:12" ht="20.100000000000001" customHeight="1" thickBot="1" x14ac:dyDescent="0.35">
      <c r="A39" s="34"/>
      <c r="B39" s="44" t="s">
        <v>18</v>
      </c>
      <c r="C39" s="45"/>
      <c r="D39" s="46" t="s">
        <v>19</v>
      </c>
      <c r="E39" s="47"/>
      <c r="F39" s="47"/>
      <c r="G39" s="47"/>
      <c r="H39" s="47"/>
      <c r="I39" s="47"/>
      <c r="J39" s="47"/>
      <c r="K39" s="47"/>
      <c r="L39" s="48"/>
    </row>
    <row r="41" spans="1:12" ht="35.25" x14ac:dyDescent="0.3">
      <c r="A41" s="28" t="s">
        <v>0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9.5" thickBot="1" x14ac:dyDescent="0.35">
      <c r="A42" s="1"/>
      <c r="B42" s="2"/>
      <c r="C42" s="2"/>
      <c r="D42" s="2"/>
      <c r="E42" s="2"/>
      <c r="F42" s="2"/>
      <c r="G42" s="3"/>
      <c r="H42" s="3"/>
      <c r="I42" s="4"/>
      <c r="J42" s="4"/>
      <c r="K42" s="2"/>
      <c r="L42" s="2"/>
    </row>
    <row r="43" spans="1:12" ht="29.25" thickBot="1" x14ac:dyDescent="0.35">
      <c r="A43" s="5" t="s">
        <v>1</v>
      </c>
      <c r="B43" s="6" t="s">
        <v>2</v>
      </c>
      <c r="C43" s="7" t="s">
        <v>3</v>
      </c>
      <c r="D43" s="7" t="s">
        <v>4</v>
      </c>
      <c r="E43" s="7" t="s">
        <v>5</v>
      </c>
      <c r="F43" s="7" t="s">
        <v>6</v>
      </c>
      <c r="G43" s="8" t="s">
        <v>7</v>
      </c>
      <c r="H43" s="9" t="s">
        <v>8</v>
      </c>
      <c r="I43" s="29" t="s">
        <v>9</v>
      </c>
      <c r="J43" s="30"/>
      <c r="K43" s="7" t="s">
        <v>10</v>
      </c>
      <c r="L43" s="11" t="s">
        <v>9</v>
      </c>
    </row>
    <row r="44" spans="1:12" ht="20.100000000000001" customHeight="1" thickTop="1" x14ac:dyDescent="0.3">
      <c r="A44" s="31">
        <v>6</v>
      </c>
      <c r="B44" s="12" t="s">
        <v>11</v>
      </c>
      <c r="C44" s="13" t="s">
        <v>20</v>
      </c>
      <c r="D44" s="14" t="s">
        <v>62</v>
      </c>
      <c r="E44" s="15">
        <v>10.58</v>
      </c>
      <c r="F44" s="13" t="s">
        <v>12</v>
      </c>
      <c r="G44" s="16">
        <v>441000</v>
      </c>
      <c r="H44" s="16">
        <v>26500</v>
      </c>
      <c r="I44" s="49">
        <v>2</v>
      </c>
      <c r="J44" s="49"/>
      <c r="K44" s="17">
        <v>15380</v>
      </c>
      <c r="L44" s="18" t="s">
        <v>13</v>
      </c>
    </row>
    <row r="45" spans="1:12" ht="20.100000000000001" customHeight="1" x14ac:dyDescent="0.3">
      <c r="A45" s="32"/>
      <c r="B45" s="19" t="s">
        <v>14</v>
      </c>
      <c r="C45" s="20">
        <f>ROUNDDOWN(G44*I44*1.2+H44*J44*1.2,-1)+(K44*I44)</f>
        <v>1089160</v>
      </c>
      <c r="D45" s="37" t="s">
        <v>15</v>
      </c>
      <c r="E45" s="37"/>
      <c r="F45" s="37"/>
      <c r="G45" s="37"/>
      <c r="H45" s="37"/>
      <c r="I45" s="37"/>
      <c r="J45" s="37"/>
      <c r="K45" s="37"/>
      <c r="L45" s="38"/>
    </row>
    <row r="46" spans="1:12" ht="20.100000000000001" customHeight="1" x14ac:dyDescent="0.3">
      <c r="A46" s="33"/>
      <c r="B46" s="39" t="s">
        <v>16</v>
      </c>
      <c r="C46" s="40"/>
      <c r="D46" s="41" t="s">
        <v>17</v>
      </c>
      <c r="E46" s="42"/>
      <c r="F46" s="42"/>
      <c r="G46" s="42"/>
      <c r="H46" s="42"/>
      <c r="I46" s="42"/>
      <c r="J46" s="42"/>
      <c r="K46" s="42"/>
      <c r="L46" s="43"/>
    </row>
    <row r="47" spans="1:12" ht="20.100000000000001" customHeight="1" thickBot="1" x14ac:dyDescent="0.35">
      <c r="A47" s="34"/>
      <c r="B47" s="44" t="s">
        <v>18</v>
      </c>
      <c r="C47" s="45"/>
      <c r="D47" s="46" t="s">
        <v>19</v>
      </c>
      <c r="E47" s="47"/>
      <c r="F47" s="47"/>
      <c r="G47" s="47"/>
      <c r="H47" s="47"/>
      <c r="I47" s="47"/>
      <c r="J47" s="47"/>
      <c r="K47" s="47"/>
      <c r="L47" s="48"/>
    </row>
    <row r="49" spans="1:12" ht="35.25" x14ac:dyDescent="0.3">
      <c r="A49" s="28" t="s">
        <v>0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</row>
    <row r="50" spans="1:12" ht="19.5" thickBot="1" x14ac:dyDescent="0.35">
      <c r="A50" s="1"/>
      <c r="B50" s="2"/>
      <c r="C50" s="2"/>
      <c r="D50" s="2"/>
      <c r="E50" s="2"/>
      <c r="F50" s="2"/>
      <c r="G50" s="3"/>
      <c r="H50" s="3"/>
      <c r="I50" s="4"/>
      <c r="J50" s="4"/>
      <c r="K50" s="2"/>
      <c r="L50" s="2"/>
    </row>
    <row r="51" spans="1:12" ht="29.25" thickBot="1" x14ac:dyDescent="0.35">
      <c r="A51" s="5" t="s">
        <v>1</v>
      </c>
      <c r="B51" s="6" t="s">
        <v>2</v>
      </c>
      <c r="C51" s="7" t="s">
        <v>3</v>
      </c>
      <c r="D51" s="7" t="s">
        <v>4</v>
      </c>
      <c r="E51" s="7" t="s">
        <v>5</v>
      </c>
      <c r="F51" s="7" t="s">
        <v>6</v>
      </c>
      <c r="G51" s="8" t="s">
        <v>7</v>
      </c>
      <c r="H51" s="9" t="s">
        <v>8</v>
      </c>
      <c r="I51" s="29" t="s">
        <v>9</v>
      </c>
      <c r="J51" s="30"/>
      <c r="K51" s="7" t="s">
        <v>10</v>
      </c>
      <c r="L51" s="11" t="s">
        <v>9</v>
      </c>
    </row>
    <row r="52" spans="1:12" ht="20.100000000000001" customHeight="1" thickTop="1" x14ac:dyDescent="0.3">
      <c r="A52" s="31">
        <v>7</v>
      </c>
      <c r="B52" s="12" t="s">
        <v>11</v>
      </c>
      <c r="C52" s="13" t="s">
        <v>48</v>
      </c>
      <c r="D52" s="14" t="s">
        <v>63</v>
      </c>
      <c r="E52" s="15">
        <v>13.72</v>
      </c>
      <c r="F52" s="13" t="s">
        <v>12</v>
      </c>
      <c r="G52" s="16">
        <v>470000</v>
      </c>
      <c r="H52" s="16">
        <v>28200</v>
      </c>
      <c r="I52" s="35">
        <v>2</v>
      </c>
      <c r="J52" s="36"/>
      <c r="K52" s="17">
        <v>15380</v>
      </c>
      <c r="L52" s="18" t="s">
        <v>13</v>
      </c>
    </row>
    <row r="53" spans="1:12" ht="20.100000000000001" customHeight="1" x14ac:dyDescent="0.3">
      <c r="A53" s="32"/>
      <c r="B53" s="19" t="s">
        <v>14</v>
      </c>
      <c r="C53" s="20">
        <f>ROUNDDOWN(G52*I52*1.2*1.6+H52*J52*1.2,-1)+(K52*I52)</f>
        <v>1835560</v>
      </c>
      <c r="D53" s="37" t="s">
        <v>23</v>
      </c>
      <c r="E53" s="37"/>
      <c r="F53" s="37"/>
      <c r="G53" s="37"/>
      <c r="H53" s="37"/>
      <c r="I53" s="37"/>
      <c r="J53" s="37"/>
      <c r="K53" s="37"/>
      <c r="L53" s="38"/>
    </row>
    <row r="54" spans="1:12" ht="20.100000000000001" customHeight="1" x14ac:dyDescent="0.3">
      <c r="A54" s="33"/>
      <c r="B54" s="39" t="s">
        <v>16</v>
      </c>
      <c r="C54" s="40"/>
      <c r="D54" s="41" t="s">
        <v>17</v>
      </c>
      <c r="E54" s="42"/>
      <c r="F54" s="42"/>
      <c r="G54" s="42"/>
      <c r="H54" s="42"/>
      <c r="I54" s="42"/>
      <c r="J54" s="42"/>
      <c r="K54" s="42"/>
      <c r="L54" s="43"/>
    </row>
    <row r="55" spans="1:12" ht="20.100000000000001" customHeight="1" thickBot="1" x14ac:dyDescent="0.35">
      <c r="A55" s="34"/>
      <c r="B55" s="44" t="s">
        <v>18</v>
      </c>
      <c r="C55" s="45"/>
      <c r="D55" s="46" t="s">
        <v>19</v>
      </c>
      <c r="E55" s="47"/>
      <c r="F55" s="47"/>
      <c r="G55" s="47"/>
      <c r="H55" s="47"/>
      <c r="I55" s="47"/>
      <c r="J55" s="47"/>
      <c r="K55" s="47"/>
      <c r="L55" s="48"/>
    </row>
    <row r="57" spans="1:12" ht="35.25" x14ac:dyDescent="0.3">
      <c r="A57" s="28" t="s">
        <v>0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9.5" thickBot="1" x14ac:dyDescent="0.35">
      <c r="A58" s="1"/>
      <c r="B58" s="2"/>
      <c r="C58" s="2"/>
      <c r="D58" s="2"/>
      <c r="E58" s="2"/>
      <c r="F58" s="2"/>
      <c r="G58" s="3"/>
      <c r="H58" s="3"/>
      <c r="I58" s="4"/>
      <c r="J58" s="4"/>
      <c r="K58" s="2"/>
      <c r="L58" s="2"/>
    </row>
    <row r="59" spans="1:12" ht="29.25" thickBot="1" x14ac:dyDescent="0.35">
      <c r="A59" s="5" t="s">
        <v>1</v>
      </c>
      <c r="B59" s="6" t="s">
        <v>2</v>
      </c>
      <c r="C59" s="7" t="s">
        <v>3</v>
      </c>
      <c r="D59" s="7" t="s">
        <v>4</v>
      </c>
      <c r="E59" s="7" t="s">
        <v>5</v>
      </c>
      <c r="F59" s="7" t="s">
        <v>6</v>
      </c>
      <c r="G59" s="8" t="s">
        <v>7</v>
      </c>
      <c r="H59" s="9" t="s">
        <v>8</v>
      </c>
      <c r="I59" s="29" t="s">
        <v>9</v>
      </c>
      <c r="J59" s="30"/>
      <c r="K59" s="7" t="s">
        <v>10</v>
      </c>
      <c r="L59" s="11" t="s">
        <v>9</v>
      </c>
    </row>
    <row r="60" spans="1:12" ht="20.100000000000001" customHeight="1" thickTop="1" x14ac:dyDescent="0.3">
      <c r="A60" s="31">
        <v>8</v>
      </c>
      <c r="B60" s="12" t="s">
        <v>11</v>
      </c>
      <c r="C60" s="13" t="s">
        <v>28</v>
      </c>
      <c r="D60" s="14" t="s">
        <v>64</v>
      </c>
      <c r="E60" s="15">
        <v>11.17</v>
      </c>
      <c r="F60" s="13" t="s">
        <v>12</v>
      </c>
      <c r="G60" s="16">
        <v>451000</v>
      </c>
      <c r="H60" s="16">
        <v>27000</v>
      </c>
      <c r="I60" s="35">
        <v>2</v>
      </c>
      <c r="J60" s="36"/>
      <c r="K60" s="17">
        <v>15380</v>
      </c>
      <c r="L60" s="18" t="s">
        <v>13</v>
      </c>
    </row>
    <row r="61" spans="1:12" ht="20.100000000000001" customHeight="1" x14ac:dyDescent="0.3">
      <c r="A61" s="32"/>
      <c r="B61" s="19" t="s">
        <v>14</v>
      </c>
      <c r="C61" s="20">
        <f>ROUNDDOWN(G60*I60*1.2*1.6+H60*J60*1.2,-1)+(K60*I60)</f>
        <v>1762600</v>
      </c>
      <c r="D61" s="37" t="s">
        <v>23</v>
      </c>
      <c r="E61" s="37"/>
      <c r="F61" s="37"/>
      <c r="G61" s="37"/>
      <c r="H61" s="37"/>
      <c r="I61" s="37"/>
      <c r="J61" s="37"/>
      <c r="K61" s="37"/>
      <c r="L61" s="38"/>
    </row>
    <row r="62" spans="1:12" ht="20.100000000000001" customHeight="1" x14ac:dyDescent="0.3">
      <c r="A62" s="33"/>
      <c r="B62" s="39" t="s">
        <v>16</v>
      </c>
      <c r="C62" s="40"/>
      <c r="D62" s="41" t="s">
        <v>17</v>
      </c>
      <c r="E62" s="42"/>
      <c r="F62" s="42"/>
      <c r="G62" s="42"/>
      <c r="H62" s="42"/>
      <c r="I62" s="42"/>
      <c r="J62" s="42"/>
      <c r="K62" s="42"/>
      <c r="L62" s="43"/>
    </row>
    <row r="63" spans="1:12" ht="20.100000000000001" customHeight="1" thickBot="1" x14ac:dyDescent="0.35">
      <c r="A63" s="34"/>
      <c r="B63" s="44" t="s">
        <v>18</v>
      </c>
      <c r="C63" s="45"/>
      <c r="D63" s="46" t="s">
        <v>19</v>
      </c>
      <c r="E63" s="47"/>
      <c r="F63" s="47"/>
      <c r="G63" s="47"/>
      <c r="H63" s="47"/>
      <c r="I63" s="47"/>
      <c r="J63" s="47"/>
      <c r="K63" s="47"/>
      <c r="L63" s="48"/>
    </row>
    <row r="65" spans="1:12" ht="35.25" x14ac:dyDescent="0.3">
      <c r="A65" s="28" t="s">
        <v>0</v>
      </c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</row>
    <row r="66" spans="1:12" ht="19.5" thickBot="1" x14ac:dyDescent="0.35">
      <c r="A66" s="1"/>
      <c r="B66" s="2"/>
      <c r="C66" s="2"/>
      <c r="D66" s="2"/>
      <c r="E66" s="2"/>
      <c r="F66" s="2"/>
      <c r="G66" s="3"/>
      <c r="H66" s="3"/>
      <c r="I66" s="4"/>
      <c r="J66" s="4"/>
      <c r="K66" s="2"/>
      <c r="L66" s="2"/>
    </row>
    <row r="67" spans="1:12" ht="29.25" thickBot="1" x14ac:dyDescent="0.35">
      <c r="A67" s="5" t="s">
        <v>1</v>
      </c>
      <c r="B67" s="6" t="s">
        <v>2</v>
      </c>
      <c r="C67" s="7" t="s">
        <v>3</v>
      </c>
      <c r="D67" s="7" t="s">
        <v>4</v>
      </c>
      <c r="E67" s="7" t="s">
        <v>5</v>
      </c>
      <c r="F67" s="7" t="s">
        <v>6</v>
      </c>
      <c r="G67" s="8" t="s">
        <v>7</v>
      </c>
      <c r="H67" s="9" t="s">
        <v>8</v>
      </c>
      <c r="I67" s="29" t="s">
        <v>9</v>
      </c>
      <c r="J67" s="30"/>
      <c r="K67" s="7" t="s">
        <v>10</v>
      </c>
      <c r="L67" s="11" t="s">
        <v>9</v>
      </c>
    </row>
    <row r="68" spans="1:12" ht="20.100000000000001" customHeight="1" thickTop="1" x14ac:dyDescent="0.3">
      <c r="A68" s="31">
        <v>9</v>
      </c>
      <c r="B68" s="12" t="s">
        <v>11</v>
      </c>
      <c r="C68" s="13" t="s">
        <v>34</v>
      </c>
      <c r="D68" s="14" t="s">
        <v>65</v>
      </c>
      <c r="E68" s="15">
        <v>15.1</v>
      </c>
      <c r="F68" s="13" t="s">
        <v>12</v>
      </c>
      <c r="G68" s="16">
        <v>489000</v>
      </c>
      <c r="H68" s="16">
        <v>29300</v>
      </c>
      <c r="I68" s="49">
        <v>2</v>
      </c>
      <c r="J68" s="49"/>
      <c r="K68" s="17">
        <v>15380</v>
      </c>
      <c r="L68" s="18" t="s">
        <v>13</v>
      </c>
    </row>
    <row r="69" spans="1:12" ht="20.100000000000001" customHeight="1" x14ac:dyDescent="0.3">
      <c r="A69" s="32"/>
      <c r="B69" s="19" t="s">
        <v>14</v>
      </c>
      <c r="C69" s="20">
        <f>ROUNDDOWN(G68*I68*1.2*1.6+H68*J68*1.2,-1)+(K68*I68)</f>
        <v>1908520</v>
      </c>
      <c r="D69" s="37" t="s">
        <v>23</v>
      </c>
      <c r="E69" s="37"/>
      <c r="F69" s="37"/>
      <c r="G69" s="37"/>
      <c r="H69" s="37"/>
      <c r="I69" s="37"/>
      <c r="J69" s="37"/>
      <c r="K69" s="37"/>
      <c r="L69" s="38"/>
    </row>
    <row r="70" spans="1:12" ht="20.100000000000001" customHeight="1" x14ac:dyDescent="0.3">
      <c r="A70" s="33"/>
      <c r="B70" s="39" t="s">
        <v>16</v>
      </c>
      <c r="C70" s="40"/>
      <c r="D70" s="41" t="s">
        <v>17</v>
      </c>
      <c r="E70" s="42"/>
      <c r="F70" s="42"/>
      <c r="G70" s="42"/>
      <c r="H70" s="42"/>
      <c r="I70" s="42"/>
      <c r="J70" s="42"/>
      <c r="K70" s="42"/>
      <c r="L70" s="43"/>
    </row>
    <row r="71" spans="1:12" ht="20.100000000000001" customHeight="1" thickBot="1" x14ac:dyDescent="0.35">
      <c r="A71" s="34"/>
      <c r="B71" s="44" t="s">
        <v>18</v>
      </c>
      <c r="C71" s="45"/>
      <c r="D71" s="46" t="s">
        <v>19</v>
      </c>
      <c r="E71" s="47"/>
      <c r="F71" s="47"/>
      <c r="G71" s="47"/>
      <c r="H71" s="47"/>
      <c r="I71" s="47"/>
      <c r="J71" s="47"/>
      <c r="K71" s="47"/>
      <c r="L71" s="48"/>
    </row>
    <row r="73" spans="1:12" ht="35.25" x14ac:dyDescent="0.3">
      <c r="A73" s="28" t="s">
        <v>0</v>
      </c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</row>
    <row r="74" spans="1:12" ht="19.5" thickBot="1" x14ac:dyDescent="0.35">
      <c r="A74" s="1"/>
      <c r="B74" s="2"/>
      <c r="C74" s="2"/>
      <c r="D74" s="2"/>
      <c r="E74" s="2"/>
      <c r="F74" s="2"/>
      <c r="G74" s="3"/>
      <c r="H74" s="3"/>
      <c r="I74" s="4"/>
      <c r="J74" s="4"/>
      <c r="K74" s="2"/>
      <c r="L74" s="2"/>
    </row>
    <row r="75" spans="1:12" ht="29.25" thickBot="1" x14ac:dyDescent="0.35">
      <c r="A75" s="5" t="s">
        <v>1</v>
      </c>
      <c r="B75" s="6" t="s">
        <v>2</v>
      </c>
      <c r="C75" s="7" t="s">
        <v>3</v>
      </c>
      <c r="D75" s="7" t="s">
        <v>4</v>
      </c>
      <c r="E75" s="7" t="s">
        <v>5</v>
      </c>
      <c r="F75" s="7" t="s">
        <v>6</v>
      </c>
      <c r="G75" s="8" t="s">
        <v>7</v>
      </c>
      <c r="H75" s="9" t="s">
        <v>8</v>
      </c>
      <c r="I75" s="29" t="s">
        <v>9</v>
      </c>
      <c r="J75" s="30"/>
      <c r="K75" s="7" t="s">
        <v>10</v>
      </c>
      <c r="L75" s="11" t="s">
        <v>9</v>
      </c>
    </row>
    <row r="76" spans="1:12" ht="20.100000000000001" customHeight="1" thickTop="1" x14ac:dyDescent="0.3">
      <c r="A76" s="31">
        <v>10</v>
      </c>
      <c r="B76" s="12" t="s">
        <v>11</v>
      </c>
      <c r="C76" s="13" t="s">
        <v>35</v>
      </c>
      <c r="D76" s="14" t="s">
        <v>65</v>
      </c>
      <c r="E76" s="15">
        <v>8.4</v>
      </c>
      <c r="F76" s="13" t="s">
        <v>12</v>
      </c>
      <c r="G76" s="16">
        <v>360000</v>
      </c>
      <c r="H76" s="16">
        <v>21600</v>
      </c>
      <c r="I76" s="49">
        <v>2</v>
      </c>
      <c r="J76" s="49"/>
      <c r="K76" s="17">
        <v>15380</v>
      </c>
      <c r="L76" s="18" t="s">
        <v>13</v>
      </c>
    </row>
    <row r="77" spans="1:12" ht="20.100000000000001" customHeight="1" x14ac:dyDescent="0.3">
      <c r="A77" s="32"/>
      <c r="B77" s="19" t="s">
        <v>14</v>
      </c>
      <c r="C77" s="20">
        <f>ROUNDDOWN(G76*I76*1.2+H76*J76*1.2,-1)+(K76*I76)</f>
        <v>894760</v>
      </c>
      <c r="D77" s="37" t="s">
        <v>15</v>
      </c>
      <c r="E77" s="37"/>
      <c r="F77" s="37"/>
      <c r="G77" s="37"/>
      <c r="H77" s="37"/>
      <c r="I77" s="37"/>
      <c r="J77" s="37"/>
      <c r="K77" s="37"/>
      <c r="L77" s="38"/>
    </row>
    <row r="78" spans="1:12" ht="20.100000000000001" customHeight="1" x14ac:dyDescent="0.3">
      <c r="A78" s="33"/>
      <c r="B78" s="39" t="s">
        <v>16</v>
      </c>
      <c r="C78" s="40"/>
      <c r="D78" s="41" t="s">
        <v>17</v>
      </c>
      <c r="E78" s="42"/>
      <c r="F78" s="42"/>
      <c r="G78" s="42"/>
      <c r="H78" s="42"/>
      <c r="I78" s="42"/>
      <c r="J78" s="42"/>
      <c r="K78" s="42"/>
      <c r="L78" s="43"/>
    </row>
    <row r="79" spans="1:12" ht="20.100000000000001" customHeight="1" thickBot="1" x14ac:dyDescent="0.35">
      <c r="A79" s="34"/>
      <c r="B79" s="44" t="s">
        <v>18</v>
      </c>
      <c r="C79" s="45"/>
      <c r="D79" s="46" t="s">
        <v>19</v>
      </c>
      <c r="E79" s="47"/>
      <c r="F79" s="47"/>
      <c r="G79" s="47"/>
      <c r="H79" s="47"/>
      <c r="I79" s="47"/>
      <c r="J79" s="47"/>
      <c r="K79" s="47"/>
      <c r="L79" s="48"/>
    </row>
    <row r="81" spans="1:12" ht="35.25" x14ac:dyDescent="0.3">
      <c r="A81" s="28" t="s">
        <v>0</v>
      </c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</row>
    <row r="82" spans="1:12" ht="19.5" thickBot="1" x14ac:dyDescent="0.35">
      <c r="A82" s="1"/>
      <c r="B82" s="2"/>
      <c r="C82" s="2"/>
      <c r="D82" s="2"/>
      <c r="E82" s="2"/>
      <c r="F82" s="2"/>
      <c r="G82" s="3"/>
      <c r="H82" s="3"/>
      <c r="I82" s="4"/>
      <c r="J82" s="4"/>
      <c r="K82" s="2"/>
      <c r="L82" s="2"/>
    </row>
    <row r="83" spans="1:12" ht="29.25" thickBot="1" x14ac:dyDescent="0.35">
      <c r="A83" s="5" t="s">
        <v>1</v>
      </c>
      <c r="B83" s="6" t="s">
        <v>2</v>
      </c>
      <c r="C83" s="7" t="s">
        <v>3</v>
      </c>
      <c r="D83" s="7" t="s">
        <v>4</v>
      </c>
      <c r="E83" s="7" t="s">
        <v>5</v>
      </c>
      <c r="F83" s="7" t="s">
        <v>6</v>
      </c>
      <c r="G83" s="8" t="s">
        <v>7</v>
      </c>
      <c r="H83" s="9" t="s">
        <v>8</v>
      </c>
      <c r="I83" s="29" t="s">
        <v>9</v>
      </c>
      <c r="J83" s="30"/>
      <c r="K83" s="7" t="s">
        <v>10</v>
      </c>
      <c r="L83" s="11" t="s">
        <v>9</v>
      </c>
    </row>
    <row r="84" spans="1:12" ht="20.100000000000001" customHeight="1" thickTop="1" x14ac:dyDescent="0.3">
      <c r="A84" s="31">
        <v>11</v>
      </c>
      <c r="B84" s="12" t="s">
        <v>11</v>
      </c>
      <c r="C84" s="13" t="s">
        <v>36</v>
      </c>
      <c r="D84" s="14" t="s">
        <v>65</v>
      </c>
      <c r="E84" s="15">
        <v>11.46</v>
      </c>
      <c r="F84" s="13" t="s">
        <v>12</v>
      </c>
      <c r="G84" s="16">
        <v>451000</v>
      </c>
      <c r="H84" s="16">
        <v>27000</v>
      </c>
      <c r="I84" s="49">
        <v>2</v>
      </c>
      <c r="J84" s="49"/>
      <c r="K84" s="17">
        <v>15380</v>
      </c>
      <c r="L84" s="18" t="s">
        <v>13</v>
      </c>
    </row>
    <row r="85" spans="1:12" ht="20.100000000000001" customHeight="1" x14ac:dyDescent="0.3">
      <c r="A85" s="32"/>
      <c r="B85" s="19" t="s">
        <v>14</v>
      </c>
      <c r="C85" s="20">
        <f>ROUNDDOWN(G84*I84*1.2+H84*J84*1.2,-1)+(K84*I84)</f>
        <v>1113160</v>
      </c>
      <c r="D85" s="37" t="s">
        <v>15</v>
      </c>
      <c r="E85" s="37"/>
      <c r="F85" s="37"/>
      <c r="G85" s="37"/>
      <c r="H85" s="37"/>
      <c r="I85" s="37"/>
      <c r="J85" s="37"/>
      <c r="K85" s="37"/>
      <c r="L85" s="38"/>
    </row>
    <row r="86" spans="1:12" ht="20.100000000000001" customHeight="1" x14ac:dyDescent="0.3">
      <c r="A86" s="33"/>
      <c r="B86" s="39" t="s">
        <v>16</v>
      </c>
      <c r="C86" s="40"/>
      <c r="D86" s="41" t="s">
        <v>17</v>
      </c>
      <c r="E86" s="42"/>
      <c r="F86" s="42"/>
      <c r="G86" s="42"/>
      <c r="H86" s="42"/>
      <c r="I86" s="42"/>
      <c r="J86" s="42"/>
      <c r="K86" s="42"/>
      <c r="L86" s="43"/>
    </row>
    <row r="87" spans="1:12" ht="20.100000000000001" customHeight="1" thickBot="1" x14ac:dyDescent="0.35">
      <c r="A87" s="34"/>
      <c r="B87" s="44" t="s">
        <v>18</v>
      </c>
      <c r="C87" s="45"/>
      <c r="D87" s="46" t="s">
        <v>19</v>
      </c>
      <c r="E87" s="47"/>
      <c r="F87" s="47"/>
      <c r="G87" s="47"/>
      <c r="H87" s="47"/>
      <c r="I87" s="47"/>
      <c r="J87" s="47"/>
      <c r="K87" s="47"/>
      <c r="L87" s="48"/>
    </row>
    <row r="89" spans="1:12" ht="35.25" x14ac:dyDescent="0.3">
      <c r="A89" s="28" t="s">
        <v>0</v>
      </c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</row>
    <row r="90" spans="1:12" ht="19.5" thickBot="1" x14ac:dyDescent="0.35">
      <c r="A90" s="1"/>
      <c r="B90" s="2"/>
      <c r="C90" s="2"/>
      <c r="D90" s="2"/>
      <c r="E90" s="2"/>
      <c r="F90" s="2"/>
      <c r="G90" s="3"/>
      <c r="H90" s="3"/>
      <c r="I90" s="4"/>
      <c r="J90" s="4"/>
      <c r="K90" s="2"/>
      <c r="L90" s="2"/>
    </row>
    <row r="91" spans="1:12" ht="29.25" thickBot="1" x14ac:dyDescent="0.35">
      <c r="A91" s="5" t="s">
        <v>1</v>
      </c>
      <c r="B91" s="6" t="s">
        <v>2</v>
      </c>
      <c r="C91" s="7" t="s">
        <v>3</v>
      </c>
      <c r="D91" s="7" t="s">
        <v>4</v>
      </c>
      <c r="E91" s="7" t="s">
        <v>5</v>
      </c>
      <c r="F91" s="7" t="s">
        <v>6</v>
      </c>
      <c r="G91" s="8" t="s">
        <v>7</v>
      </c>
      <c r="H91" s="9" t="s">
        <v>8</v>
      </c>
      <c r="I91" s="29" t="s">
        <v>9</v>
      </c>
      <c r="J91" s="30"/>
      <c r="K91" s="7" t="s">
        <v>10</v>
      </c>
      <c r="L91" s="11" t="s">
        <v>9</v>
      </c>
    </row>
    <row r="92" spans="1:12" ht="20.100000000000001" customHeight="1" thickTop="1" x14ac:dyDescent="0.3">
      <c r="A92" s="31">
        <v>12</v>
      </c>
      <c r="B92" s="12" t="s">
        <v>11</v>
      </c>
      <c r="C92" s="13" t="s">
        <v>42</v>
      </c>
      <c r="D92" s="14" t="s">
        <v>66</v>
      </c>
      <c r="E92" s="15">
        <v>13.72</v>
      </c>
      <c r="F92" s="13" t="s">
        <v>12</v>
      </c>
      <c r="G92" s="16">
        <v>470000</v>
      </c>
      <c r="H92" s="16">
        <v>28200</v>
      </c>
      <c r="I92" s="35">
        <v>2</v>
      </c>
      <c r="J92" s="36"/>
      <c r="K92" s="17">
        <v>15380</v>
      </c>
      <c r="L92" s="18" t="s">
        <v>13</v>
      </c>
    </row>
    <row r="93" spans="1:12" ht="20.100000000000001" customHeight="1" x14ac:dyDescent="0.3">
      <c r="A93" s="32"/>
      <c r="B93" s="19" t="s">
        <v>14</v>
      </c>
      <c r="C93" s="20">
        <f>ROUNDDOWN(G92*I92*1.2+H92*J92*1.2,-1)+(K92*I92)</f>
        <v>1158760</v>
      </c>
      <c r="D93" s="37" t="s">
        <v>15</v>
      </c>
      <c r="E93" s="37"/>
      <c r="F93" s="37"/>
      <c r="G93" s="37"/>
      <c r="H93" s="37"/>
      <c r="I93" s="37"/>
      <c r="J93" s="37"/>
      <c r="K93" s="37"/>
      <c r="L93" s="38"/>
    </row>
    <row r="94" spans="1:12" ht="20.100000000000001" customHeight="1" x14ac:dyDescent="0.3">
      <c r="A94" s="33"/>
      <c r="B94" s="39" t="s">
        <v>16</v>
      </c>
      <c r="C94" s="40"/>
      <c r="D94" s="41" t="s">
        <v>17</v>
      </c>
      <c r="E94" s="42"/>
      <c r="F94" s="42"/>
      <c r="G94" s="42"/>
      <c r="H94" s="42"/>
      <c r="I94" s="42"/>
      <c r="J94" s="42"/>
      <c r="K94" s="42"/>
      <c r="L94" s="43"/>
    </row>
    <row r="95" spans="1:12" ht="20.100000000000001" customHeight="1" thickBot="1" x14ac:dyDescent="0.35">
      <c r="A95" s="34"/>
      <c r="B95" s="44" t="s">
        <v>18</v>
      </c>
      <c r="C95" s="45"/>
      <c r="D95" s="46" t="s">
        <v>19</v>
      </c>
      <c r="E95" s="47"/>
      <c r="F95" s="47"/>
      <c r="G95" s="47"/>
      <c r="H95" s="47"/>
      <c r="I95" s="47"/>
      <c r="J95" s="47"/>
      <c r="K95" s="47"/>
      <c r="L95" s="48"/>
    </row>
    <row r="97" spans="1:12" ht="35.25" x14ac:dyDescent="0.3">
      <c r="A97" s="28" t="s">
        <v>0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</row>
    <row r="98" spans="1:12" ht="19.5" thickBot="1" x14ac:dyDescent="0.35">
      <c r="A98" s="1"/>
      <c r="B98" s="2"/>
      <c r="C98" s="2"/>
      <c r="D98" s="2"/>
      <c r="E98" s="2"/>
      <c r="F98" s="2"/>
      <c r="G98" s="3"/>
      <c r="H98" s="3"/>
      <c r="I98" s="4"/>
      <c r="J98" s="4"/>
      <c r="K98" s="2"/>
      <c r="L98" s="2"/>
    </row>
    <row r="99" spans="1:12" ht="29.25" thickBot="1" x14ac:dyDescent="0.35">
      <c r="A99" s="5" t="s">
        <v>1</v>
      </c>
      <c r="B99" s="6" t="s">
        <v>2</v>
      </c>
      <c r="C99" s="7" t="s">
        <v>3</v>
      </c>
      <c r="D99" s="7" t="s">
        <v>4</v>
      </c>
      <c r="E99" s="7" t="s">
        <v>5</v>
      </c>
      <c r="F99" s="7" t="s">
        <v>6</v>
      </c>
      <c r="G99" s="8" t="s">
        <v>7</v>
      </c>
      <c r="H99" s="9" t="s">
        <v>8</v>
      </c>
      <c r="I99" s="29" t="s">
        <v>9</v>
      </c>
      <c r="J99" s="30"/>
      <c r="K99" s="7" t="s">
        <v>10</v>
      </c>
      <c r="L99" s="11" t="s">
        <v>9</v>
      </c>
    </row>
    <row r="100" spans="1:12" ht="20.100000000000001" customHeight="1" thickTop="1" x14ac:dyDescent="0.3">
      <c r="A100" s="31">
        <v>13</v>
      </c>
      <c r="B100" s="12" t="s">
        <v>11</v>
      </c>
      <c r="C100" s="13" t="s">
        <v>46</v>
      </c>
      <c r="D100" s="14" t="s">
        <v>67</v>
      </c>
      <c r="E100" s="15">
        <v>8.83</v>
      </c>
      <c r="F100" s="13" t="s">
        <v>12</v>
      </c>
      <c r="G100" s="16">
        <v>360000</v>
      </c>
      <c r="H100" s="16">
        <v>21600</v>
      </c>
      <c r="I100" s="35">
        <v>2</v>
      </c>
      <c r="J100" s="36"/>
      <c r="K100" s="17">
        <v>15380</v>
      </c>
      <c r="L100" s="18" t="s">
        <v>13</v>
      </c>
    </row>
    <row r="101" spans="1:12" ht="20.100000000000001" customHeight="1" x14ac:dyDescent="0.3">
      <c r="A101" s="32"/>
      <c r="B101" s="19" t="s">
        <v>14</v>
      </c>
      <c r="C101" s="20">
        <f>ROUNDDOWN(G100*I100*1.2+H100*J100*1.2,-1)+(K100*I100)</f>
        <v>894760</v>
      </c>
      <c r="D101" s="41" t="s">
        <v>15</v>
      </c>
      <c r="E101" s="42"/>
      <c r="F101" s="42"/>
      <c r="G101" s="42"/>
      <c r="H101" s="42"/>
      <c r="I101" s="42"/>
      <c r="J101" s="42"/>
      <c r="K101" s="42"/>
      <c r="L101" s="43"/>
    </row>
    <row r="102" spans="1:12" ht="20.100000000000001" customHeight="1" x14ac:dyDescent="0.3">
      <c r="A102" s="33"/>
      <c r="B102" s="39" t="s">
        <v>16</v>
      </c>
      <c r="C102" s="40"/>
      <c r="D102" s="41" t="s">
        <v>17</v>
      </c>
      <c r="E102" s="42"/>
      <c r="F102" s="42"/>
      <c r="G102" s="42"/>
      <c r="H102" s="42"/>
      <c r="I102" s="42"/>
      <c r="J102" s="42"/>
      <c r="K102" s="42"/>
      <c r="L102" s="43"/>
    </row>
    <row r="103" spans="1:12" ht="20.100000000000001" customHeight="1" thickBot="1" x14ac:dyDescent="0.35">
      <c r="A103" s="34"/>
      <c r="B103" s="44" t="s">
        <v>18</v>
      </c>
      <c r="C103" s="45"/>
      <c r="D103" s="46" t="s">
        <v>19</v>
      </c>
      <c r="E103" s="47"/>
      <c r="F103" s="47"/>
      <c r="G103" s="47"/>
      <c r="H103" s="47"/>
      <c r="I103" s="47"/>
      <c r="J103" s="47"/>
      <c r="K103" s="47"/>
      <c r="L103" s="48"/>
    </row>
    <row r="105" spans="1:12" ht="35.25" x14ac:dyDescent="0.3">
      <c r="A105" s="28" t="s">
        <v>0</v>
      </c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</row>
    <row r="106" spans="1:12" ht="19.5" thickBot="1" x14ac:dyDescent="0.35">
      <c r="A106" s="1"/>
      <c r="B106" s="2"/>
      <c r="C106" s="2"/>
      <c r="D106" s="2"/>
      <c r="E106" s="2"/>
      <c r="F106" s="2"/>
      <c r="G106" s="3"/>
      <c r="H106" s="3"/>
      <c r="I106" s="4"/>
      <c r="J106" s="4"/>
      <c r="K106" s="2"/>
      <c r="L106" s="2"/>
    </row>
    <row r="107" spans="1:12" ht="29.25" thickBot="1" x14ac:dyDescent="0.35">
      <c r="A107" s="5" t="s">
        <v>1</v>
      </c>
      <c r="B107" s="6" t="s">
        <v>2</v>
      </c>
      <c r="C107" s="7" t="s">
        <v>3</v>
      </c>
      <c r="D107" s="7" t="s">
        <v>4</v>
      </c>
      <c r="E107" s="7" t="s">
        <v>5</v>
      </c>
      <c r="F107" s="7" t="s">
        <v>6</v>
      </c>
      <c r="G107" s="8" t="s">
        <v>7</v>
      </c>
      <c r="H107" s="9" t="s">
        <v>8</v>
      </c>
      <c r="I107" s="29" t="s">
        <v>9</v>
      </c>
      <c r="J107" s="30"/>
      <c r="K107" s="7" t="s">
        <v>10</v>
      </c>
      <c r="L107" s="11" t="s">
        <v>9</v>
      </c>
    </row>
    <row r="108" spans="1:12" ht="20.100000000000001" customHeight="1" thickTop="1" x14ac:dyDescent="0.3">
      <c r="A108" s="31">
        <v>14</v>
      </c>
      <c r="B108" s="12" t="s">
        <v>11</v>
      </c>
      <c r="C108" s="13" t="s">
        <v>53</v>
      </c>
      <c r="D108" s="14" t="s">
        <v>68</v>
      </c>
      <c r="E108" s="15">
        <v>13.96</v>
      </c>
      <c r="F108" s="13" t="s">
        <v>12</v>
      </c>
      <c r="G108" s="16">
        <v>470000</v>
      </c>
      <c r="H108" s="16">
        <v>28200</v>
      </c>
      <c r="I108" s="49">
        <v>2</v>
      </c>
      <c r="J108" s="49"/>
      <c r="K108" s="17">
        <v>15380</v>
      </c>
      <c r="L108" s="18" t="s">
        <v>13</v>
      </c>
    </row>
    <row r="109" spans="1:12" ht="20.100000000000001" customHeight="1" x14ac:dyDescent="0.3">
      <c r="A109" s="32"/>
      <c r="B109" s="19" t="s">
        <v>14</v>
      </c>
      <c r="C109" s="20">
        <f>ROUNDDOWN(G108*I108*1.2*1.6+H108*J108*1.2,-1)+(K108*I108)</f>
        <v>1835560</v>
      </c>
      <c r="D109" s="37" t="s">
        <v>23</v>
      </c>
      <c r="E109" s="37"/>
      <c r="F109" s="37"/>
      <c r="G109" s="37"/>
      <c r="H109" s="37"/>
      <c r="I109" s="37"/>
      <c r="J109" s="37"/>
      <c r="K109" s="37"/>
      <c r="L109" s="38"/>
    </row>
    <row r="110" spans="1:12" ht="20.100000000000001" customHeight="1" x14ac:dyDescent="0.3">
      <c r="A110" s="33"/>
      <c r="B110" s="39" t="s">
        <v>16</v>
      </c>
      <c r="C110" s="40"/>
      <c r="D110" s="41" t="s">
        <v>17</v>
      </c>
      <c r="E110" s="42"/>
      <c r="F110" s="42"/>
      <c r="G110" s="42"/>
      <c r="H110" s="42"/>
      <c r="I110" s="42"/>
      <c r="J110" s="42"/>
      <c r="K110" s="42"/>
      <c r="L110" s="43"/>
    </row>
    <row r="111" spans="1:12" ht="20.100000000000001" customHeight="1" thickBot="1" x14ac:dyDescent="0.35">
      <c r="A111" s="34"/>
      <c r="B111" s="44" t="s">
        <v>18</v>
      </c>
      <c r="C111" s="45"/>
      <c r="D111" s="46" t="s">
        <v>19</v>
      </c>
      <c r="E111" s="47"/>
      <c r="F111" s="47"/>
      <c r="G111" s="47"/>
      <c r="H111" s="47"/>
      <c r="I111" s="47"/>
      <c r="J111" s="47"/>
      <c r="K111" s="47"/>
      <c r="L111" s="48"/>
    </row>
    <row r="113" spans="1:12" ht="35.25" x14ac:dyDescent="0.3">
      <c r="A113" s="28" t="s">
        <v>0</v>
      </c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</row>
    <row r="114" spans="1:12" ht="19.5" thickBot="1" x14ac:dyDescent="0.35">
      <c r="A114" s="1"/>
      <c r="B114" s="2"/>
      <c r="C114" s="2"/>
      <c r="D114" s="2"/>
      <c r="E114" s="2"/>
      <c r="F114" s="2"/>
      <c r="G114" s="3"/>
      <c r="H114" s="3"/>
      <c r="I114" s="4"/>
      <c r="J114" s="4"/>
      <c r="K114" s="2"/>
      <c r="L114" s="2"/>
    </row>
    <row r="115" spans="1:12" ht="29.25" thickBot="1" x14ac:dyDescent="0.35">
      <c r="A115" s="5" t="s">
        <v>1</v>
      </c>
      <c r="B115" s="6" t="s">
        <v>2</v>
      </c>
      <c r="C115" s="7" t="s">
        <v>3</v>
      </c>
      <c r="D115" s="7" t="s">
        <v>4</v>
      </c>
      <c r="E115" s="7" t="s">
        <v>5</v>
      </c>
      <c r="F115" s="7" t="s">
        <v>6</v>
      </c>
      <c r="G115" s="8" t="s">
        <v>7</v>
      </c>
      <c r="H115" s="9" t="s">
        <v>8</v>
      </c>
      <c r="I115" s="29" t="s">
        <v>9</v>
      </c>
      <c r="J115" s="30"/>
      <c r="K115" s="7" t="s">
        <v>10</v>
      </c>
      <c r="L115" s="11" t="s">
        <v>9</v>
      </c>
    </row>
    <row r="116" spans="1:12" ht="20.100000000000001" customHeight="1" thickTop="1" x14ac:dyDescent="0.3">
      <c r="A116" s="31">
        <v>15</v>
      </c>
      <c r="B116" s="12" t="s">
        <v>11</v>
      </c>
      <c r="C116" s="13" t="s">
        <v>41</v>
      </c>
      <c r="D116" s="14" t="s">
        <v>69</v>
      </c>
      <c r="E116" s="15">
        <v>11.98</v>
      </c>
      <c r="F116" s="13" t="s">
        <v>12</v>
      </c>
      <c r="G116" s="16">
        <v>451000</v>
      </c>
      <c r="H116" s="16">
        <v>27000</v>
      </c>
      <c r="I116" s="35">
        <v>2</v>
      </c>
      <c r="J116" s="36"/>
      <c r="K116" s="17">
        <v>15380</v>
      </c>
      <c r="L116" s="18" t="s">
        <v>13</v>
      </c>
    </row>
    <row r="117" spans="1:12" ht="20.100000000000001" customHeight="1" x14ac:dyDescent="0.3">
      <c r="A117" s="32"/>
      <c r="B117" s="19" t="s">
        <v>14</v>
      </c>
      <c r="C117" s="20">
        <f>ROUNDDOWN(G116*I116*1.2+H116*J116*1.2,-1)+(K116*I116)</f>
        <v>1113160</v>
      </c>
      <c r="D117" s="37" t="s">
        <v>15</v>
      </c>
      <c r="E117" s="37"/>
      <c r="F117" s="37"/>
      <c r="G117" s="37"/>
      <c r="H117" s="37"/>
      <c r="I117" s="37"/>
      <c r="J117" s="37"/>
      <c r="K117" s="37"/>
      <c r="L117" s="38"/>
    </row>
    <row r="118" spans="1:12" ht="20.100000000000001" customHeight="1" x14ac:dyDescent="0.3">
      <c r="A118" s="33"/>
      <c r="B118" s="39" t="s">
        <v>16</v>
      </c>
      <c r="C118" s="40"/>
      <c r="D118" s="41" t="s">
        <v>17</v>
      </c>
      <c r="E118" s="42"/>
      <c r="F118" s="42"/>
      <c r="G118" s="42"/>
      <c r="H118" s="42"/>
      <c r="I118" s="42"/>
      <c r="J118" s="42"/>
      <c r="K118" s="42"/>
      <c r="L118" s="43"/>
    </row>
    <row r="119" spans="1:12" ht="20.100000000000001" customHeight="1" thickBot="1" x14ac:dyDescent="0.35">
      <c r="A119" s="34"/>
      <c r="B119" s="44" t="s">
        <v>18</v>
      </c>
      <c r="C119" s="45"/>
      <c r="D119" s="46" t="s">
        <v>19</v>
      </c>
      <c r="E119" s="47"/>
      <c r="F119" s="47"/>
      <c r="G119" s="47"/>
      <c r="H119" s="47"/>
      <c r="I119" s="47"/>
      <c r="J119" s="47"/>
      <c r="K119" s="47"/>
      <c r="L119" s="48"/>
    </row>
    <row r="121" spans="1:12" ht="35.25" x14ac:dyDescent="0.3">
      <c r="A121" s="28" t="s">
        <v>0</v>
      </c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</row>
    <row r="122" spans="1:12" ht="19.5" thickBot="1" x14ac:dyDescent="0.35">
      <c r="A122" s="1"/>
      <c r="B122" s="2"/>
      <c r="C122" s="2"/>
      <c r="D122" s="2"/>
      <c r="E122" s="2"/>
      <c r="F122" s="2"/>
      <c r="G122" s="3"/>
      <c r="H122" s="3"/>
      <c r="I122" s="4"/>
      <c r="J122" s="4"/>
      <c r="K122" s="2"/>
      <c r="L122" s="2"/>
    </row>
    <row r="123" spans="1:12" ht="29.25" thickBot="1" x14ac:dyDescent="0.35">
      <c r="A123" s="5" t="s">
        <v>1</v>
      </c>
      <c r="B123" s="6" t="s">
        <v>2</v>
      </c>
      <c r="C123" s="7" t="s">
        <v>3</v>
      </c>
      <c r="D123" s="7" t="s">
        <v>4</v>
      </c>
      <c r="E123" s="7" t="s">
        <v>5</v>
      </c>
      <c r="F123" s="7" t="s">
        <v>6</v>
      </c>
      <c r="G123" s="8" t="s">
        <v>7</v>
      </c>
      <c r="H123" s="9" t="s">
        <v>8</v>
      </c>
      <c r="I123" s="29" t="s">
        <v>9</v>
      </c>
      <c r="J123" s="30"/>
      <c r="K123" s="7" t="s">
        <v>10</v>
      </c>
      <c r="L123" s="11" t="s">
        <v>9</v>
      </c>
    </row>
    <row r="124" spans="1:12" ht="20.100000000000001" customHeight="1" thickTop="1" x14ac:dyDescent="0.3">
      <c r="A124" s="31">
        <v>16</v>
      </c>
      <c r="B124" s="12" t="s">
        <v>11</v>
      </c>
      <c r="C124" s="13" t="s">
        <v>45</v>
      </c>
      <c r="D124" s="14" t="s">
        <v>69</v>
      </c>
      <c r="E124" s="15">
        <v>11.17</v>
      </c>
      <c r="F124" s="13" t="s">
        <v>12</v>
      </c>
      <c r="G124" s="16">
        <v>451000</v>
      </c>
      <c r="H124" s="16">
        <v>27000</v>
      </c>
      <c r="I124" s="35">
        <v>2</v>
      </c>
      <c r="J124" s="36"/>
      <c r="K124" s="17">
        <v>15380</v>
      </c>
      <c r="L124" s="18" t="s">
        <v>13</v>
      </c>
    </row>
    <row r="125" spans="1:12" ht="20.100000000000001" customHeight="1" x14ac:dyDescent="0.3">
      <c r="A125" s="32"/>
      <c r="B125" s="19" t="s">
        <v>14</v>
      </c>
      <c r="C125" s="20">
        <f>ROUNDDOWN(G124*I124*1.2*1.6+H124*J124*1.2,-1)+(K124*I124)</f>
        <v>1762600</v>
      </c>
      <c r="D125" s="37" t="s">
        <v>23</v>
      </c>
      <c r="E125" s="37"/>
      <c r="F125" s="37"/>
      <c r="G125" s="37"/>
      <c r="H125" s="37"/>
      <c r="I125" s="37"/>
      <c r="J125" s="37"/>
      <c r="K125" s="37"/>
      <c r="L125" s="38"/>
    </row>
    <row r="126" spans="1:12" ht="20.100000000000001" customHeight="1" x14ac:dyDescent="0.3">
      <c r="A126" s="33"/>
      <c r="B126" s="39" t="s">
        <v>16</v>
      </c>
      <c r="C126" s="40"/>
      <c r="D126" s="41" t="s">
        <v>17</v>
      </c>
      <c r="E126" s="42"/>
      <c r="F126" s="42"/>
      <c r="G126" s="42"/>
      <c r="H126" s="42"/>
      <c r="I126" s="42"/>
      <c r="J126" s="42"/>
      <c r="K126" s="42"/>
      <c r="L126" s="43"/>
    </row>
    <row r="127" spans="1:12" ht="20.100000000000001" customHeight="1" thickBot="1" x14ac:dyDescent="0.35">
      <c r="A127" s="34"/>
      <c r="B127" s="44" t="s">
        <v>18</v>
      </c>
      <c r="C127" s="45"/>
      <c r="D127" s="46" t="s">
        <v>19</v>
      </c>
      <c r="E127" s="47"/>
      <c r="F127" s="47"/>
      <c r="G127" s="47"/>
      <c r="H127" s="47"/>
      <c r="I127" s="47"/>
      <c r="J127" s="47"/>
      <c r="K127" s="47"/>
      <c r="L127" s="48"/>
    </row>
    <row r="129" spans="1:12" ht="35.25" x14ac:dyDescent="0.3">
      <c r="A129" s="28" t="s">
        <v>0</v>
      </c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</row>
    <row r="130" spans="1:12" ht="19.5" thickBot="1" x14ac:dyDescent="0.35">
      <c r="A130" s="1"/>
      <c r="B130" s="2"/>
      <c r="C130" s="2"/>
      <c r="D130" s="2"/>
      <c r="E130" s="2"/>
      <c r="F130" s="2"/>
      <c r="G130" s="3"/>
      <c r="H130" s="3"/>
      <c r="I130" s="4"/>
      <c r="J130" s="4"/>
      <c r="K130" s="2"/>
      <c r="L130" s="2"/>
    </row>
    <row r="131" spans="1:12" ht="29.25" thickBot="1" x14ac:dyDescent="0.35">
      <c r="A131" s="5" t="s">
        <v>1</v>
      </c>
      <c r="B131" s="6" t="s">
        <v>2</v>
      </c>
      <c r="C131" s="7" t="s">
        <v>3</v>
      </c>
      <c r="D131" s="7" t="s">
        <v>4</v>
      </c>
      <c r="E131" s="7" t="s">
        <v>5</v>
      </c>
      <c r="F131" s="7" t="s">
        <v>6</v>
      </c>
      <c r="G131" s="8" t="s">
        <v>7</v>
      </c>
      <c r="H131" s="9" t="s">
        <v>8</v>
      </c>
      <c r="I131" s="29" t="s">
        <v>9</v>
      </c>
      <c r="J131" s="30"/>
      <c r="K131" s="7" t="s">
        <v>10</v>
      </c>
      <c r="L131" s="11" t="s">
        <v>9</v>
      </c>
    </row>
    <row r="132" spans="1:12" ht="20.100000000000001" customHeight="1" thickTop="1" x14ac:dyDescent="0.3">
      <c r="A132" s="31">
        <v>17</v>
      </c>
      <c r="B132" s="12" t="s">
        <v>11</v>
      </c>
      <c r="C132" s="13" t="s">
        <v>37</v>
      </c>
      <c r="D132" s="14" t="s">
        <v>70</v>
      </c>
      <c r="E132" s="15">
        <v>11.8</v>
      </c>
      <c r="F132" s="13" t="s">
        <v>12</v>
      </c>
      <c r="G132" s="16">
        <v>451000</v>
      </c>
      <c r="H132" s="16">
        <v>27000</v>
      </c>
      <c r="I132" s="49">
        <v>2</v>
      </c>
      <c r="J132" s="49"/>
      <c r="K132" s="17">
        <v>15380</v>
      </c>
      <c r="L132" s="18" t="s">
        <v>13</v>
      </c>
    </row>
    <row r="133" spans="1:12" ht="20.100000000000001" customHeight="1" x14ac:dyDescent="0.3">
      <c r="A133" s="32"/>
      <c r="B133" s="19" t="s">
        <v>14</v>
      </c>
      <c r="C133" s="20">
        <f>ROUNDDOWN(G132*I132*1.2*1.6+H132*J132*1.2,-1)+(K132*I132)</f>
        <v>1762600</v>
      </c>
      <c r="D133" s="37" t="s">
        <v>23</v>
      </c>
      <c r="E133" s="37"/>
      <c r="F133" s="37"/>
      <c r="G133" s="37"/>
      <c r="H133" s="37"/>
      <c r="I133" s="37"/>
      <c r="J133" s="37"/>
      <c r="K133" s="37"/>
      <c r="L133" s="38"/>
    </row>
    <row r="134" spans="1:12" ht="20.100000000000001" customHeight="1" x14ac:dyDescent="0.3">
      <c r="A134" s="33"/>
      <c r="B134" s="39" t="s">
        <v>16</v>
      </c>
      <c r="C134" s="40"/>
      <c r="D134" s="41" t="s">
        <v>17</v>
      </c>
      <c r="E134" s="42"/>
      <c r="F134" s="42"/>
      <c r="G134" s="42"/>
      <c r="H134" s="42"/>
      <c r="I134" s="42"/>
      <c r="J134" s="42"/>
      <c r="K134" s="42"/>
      <c r="L134" s="43"/>
    </row>
    <row r="135" spans="1:12" ht="20.100000000000001" customHeight="1" thickBot="1" x14ac:dyDescent="0.35">
      <c r="A135" s="34"/>
      <c r="B135" s="44" t="s">
        <v>18</v>
      </c>
      <c r="C135" s="45"/>
      <c r="D135" s="50" t="s">
        <v>19</v>
      </c>
      <c r="E135" s="51"/>
      <c r="F135" s="51"/>
      <c r="G135" s="51"/>
      <c r="H135" s="51"/>
      <c r="I135" s="51"/>
      <c r="J135" s="51"/>
      <c r="K135" s="51"/>
      <c r="L135" s="52"/>
    </row>
    <row r="137" spans="1:12" ht="35.25" x14ac:dyDescent="0.3">
      <c r="A137" s="28" t="s">
        <v>0</v>
      </c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</row>
    <row r="138" spans="1:12" ht="19.5" thickBot="1" x14ac:dyDescent="0.35">
      <c r="A138" s="1"/>
      <c r="B138" s="2"/>
      <c r="C138" s="2"/>
      <c r="D138" s="2"/>
      <c r="E138" s="2"/>
      <c r="F138" s="2"/>
      <c r="G138" s="3"/>
      <c r="H138" s="3"/>
      <c r="I138" s="4"/>
      <c r="J138" s="4"/>
      <c r="K138" s="2"/>
      <c r="L138" s="2"/>
    </row>
    <row r="139" spans="1:12" ht="29.25" thickBot="1" x14ac:dyDescent="0.35">
      <c r="A139" s="5" t="s">
        <v>1</v>
      </c>
      <c r="B139" s="6" t="s">
        <v>2</v>
      </c>
      <c r="C139" s="7" t="s">
        <v>3</v>
      </c>
      <c r="D139" s="7" t="s">
        <v>4</v>
      </c>
      <c r="E139" s="7" t="s">
        <v>5</v>
      </c>
      <c r="F139" s="7" t="s">
        <v>6</v>
      </c>
      <c r="G139" s="8" t="s">
        <v>7</v>
      </c>
      <c r="H139" s="9" t="s">
        <v>8</v>
      </c>
      <c r="I139" s="29" t="s">
        <v>9</v>
      </c>
      <c r="J139" s="30"/>
      <c r="K139" s="7" t="s">
        <v>10</v>
      </c>
      <c r="L139" s="11" t="s">
        <v>9</v>
      </c>
    </row>
    <row r="140" spans="1:12" ht="20.100000000000001" customHeight="1" thickTop="1" x14ac:dyDescent="0.3">
      <c r="A140" s="31">
        <v>18</v>
      </c>
      <c r="B140" s="12" t="s">
        <v>11</v>
      </c>
      <c r="C140" s="13" t="s">
        <v>38</v>
      </c>
      <c r="D140" s="14" t="s">
        <v>71</v>
      </c>
      <c r="E140" s="15">
        <v>13.96</v>
      </c>
      <c r="F140" s="13" t="s">
        <v>12</v>
      </c>
      <c r="G140" s="16">
        <v>470000</v>
      </c>
      <c r="H140" s="16">
        <v>28200</v>
      </c>
      <c r="I140" s="49">
        <v>2</v>
      </c>
      <c r="J140" s="49"/>
      <c r="K140" s="17">
        <v>15380</v>
      </c>
      <c r="L140" s="18" t="s">
        <v>13</v>
      </c>
    </row>
    <row r="141" spans="1:12" ht="20.100000000000001" customHeight="1" x14ac:dyDescent="0.3">
      <c r="A141" s="32"/>
      <c r="B141" s="19" t="s">
        <v>14</v>
      </c>
      <c r="C141" s="20">
        <f>ROUNDDOWN(G140*I140*1.2+H140*J140*1.2,-1)+(K140*I140)</f>
        <v>1158760</v>
      </c>
      <c r="D141" s="37" t="s">
        <v>15</v>
      </c>
      <c r="E141" s="37"/>
      <c r="F141" s="37"/>
      <c r="G141" s="37"/>
      <c r="H141" s="37"/>
      <c r="I141" s="37"/>
      <c r="J141" s="37"/>
      <c r="K141" s="37"/>
      <c r="L141" s="38"/>
    </row>
    <row r="142" spans="1:12" ht="20.100000000000001" customHeight="1" x14ac:dyDescent="0.3">
      <c r="A142" s="33"/>
      <c r="B142" s="39" t="s">
        <v>16</v>
      </c>
      <c r="C142" s="40"/>
      <c r="D142" s="41" t="s">
        <v>17</v>
      </c>
      <c r="E142" s="42"/>
      <c r="F142" s="42"/>
      <c r="G142" s="42"/>
      <c r="H142" s="42"/>
      <c r="I142" s="42"/>
      <c r="J142" s="42"/>
      <c r="K142" s="42"/>
      <c r="L142" s="43"/>
    </row>
    <row r="143" spans="1:12" ht="20.100000000000001" customHeight="1" thickBot="1" x14ac:dyDescent="0.35">
      <c r="A143" s="34"/>
      <c r="B143" s="44" t="s">
        <v>18</v>
      </c>
      <c r="C143" s="45"/>
      <c r="D143" s="46" t="s">
        <v>19</v>
      </c>
      <c r="E143" s="47"/>
      <c r="F143" s="47"/>
      <c r="G143" s="47"/>
      <c r="H143" s="47"/>
      <c r="I143" s="47"/>
      <c r="J143" s="47"/>
      <c r="K143" s="47"/>
      <c r="L143" s="48"/>
    </row>
    <row r="145" spans="1:12" ht="35.25" x14ac:dyDescent="0.3">
      <c r="A145" s="28" t="s">
        <v>0</v>
      </c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</row>
    <row r="146" spans="1:12" ht="19.5" thickBot="1" x14ac:dyDescent="0.35">
      <c r="A146" s="1"/>
      <c r="B146" s="2"/>
      <c r="C146" s="2"/>
      <c r="D146" s="2"/>
      <c r="E146" s="2"/>
      <c r="F146" s="2"/>
      <c r="G146" s="3"/>
      <c r="H146" s="3"/>
      <c r="I146" s="4"/>
      <c r="J146" s="4"/>
      <c r="K146" s="2"/>
      <c r="L146" s="2"/>
    </row>
    <row r="147" spans="1:12" ht="29.25" thickBot="1" x14ac:dyDescent="0.35">
      <c r="A147" s="5" t="s">
        <v>1</v>
      </c>
      <c r="B147" s="6" t="s">
        <v>2</v>
      </c>
      <c r="C147" s="7" t="s">
        <v>3</v>
      </c>
      <c r="D147" s="7" t="s">
        <v>4</v>
      </c>
      <c r="E147" s="7" t="s">
        <v>5</v>
      </c>
      <c r="F147" s="7" t="s">
        <v>6</v>
      </c>
      <c r="G147" s="8" t="s">
        <v>7</v>
      </c>
      <c r="H147" s="9" t="s">
        <v>8</v>
      </c>
      <c r="I147" s="29" t="s">
        <v>9</v>
      </c>
      <c r="J147" s="30"/>
      <c r="K147" s="7" t="s">
        <v>10</v>
      </c>
      <c r="L147" s="11" t="s">
        <v>9</v>
      </c>
    </row>
    <row r="148" spans="1:12" ht="20.100000000000001" customHeight="1" thickTop="1" x14ac:dyDescent="0.3">
      <c r="A148" s="31">
        <v>19</v>
      </c>
      <c r="B148" s="12" t="s">
        <v>11</v>
      </c>
      <c r="C148" s="13" t="s">
        <v>31</v>
      </c>
      <c r="D148" s="14" t="s">
        <v>72</v>
      </c>
      <c r="E148" s="15">
        <v>14.63</v>
      </c>
      <c r="F148" s="13" t="s">
        <v>12</v>
      </c>
      <c r="G148" s="16">
        <v>480000</v>
      </c>
      <c r="H148" s="16">
        <v>28800</v>
      </c>
      <c r="I148" s="24">
        <v>1</v>
      </c>
      <c r="J148" s="25">
        <v>24</v>
      </c>
      <c r="K148" s="17">
        <v>15380</v>
      </c>
      <c r="L148" s="18" t="s">
        <v>32</v>
      </c>
    </row>
    <row r="149" spans="1:12" ht="20.100000000000001" customHeight="1" x14ac:dyDescent="0.3">
      <c r="A149" s="32"/>
      <c r="B149" s="19" t="s">
        <v>14</v>
      </c>
      <c r="C149" s="20">
        <v>1182760</v>
      </c>
      <c r="D149" s="41" t="s">
        <v>33</v>
      </c>
      <c r="E149" s="42"/>
      <c r="F149" s="42"/>
      <c r="G149" s="42"/>
      <c r="H149" s="42"/>
      <c r="I149" s="42"/>
      <c r="J149" s="42"/>
      <c r="K149" s="42"/>
      <c r="L149" s="43"/>
    </row>
    <row r="150" spans="1:12" ht="20.100000000000001" customHeight="1" x14ac:dyDescent="0.3">
      <c r="A150" s="33"/>
      <c r="B150" s="39" t="s">
        <v>16</v>
      </c>
      <c r="C150" s="40"/>
      <c r="D150" s="41" t="s">
        <v>17</v>
      </c>
      <c r="E150" s="42"/>
      <c r="F150" s="42"/>
      <c r="G150" s="42"/>
      <c r="H150" s="42"/>
      <c r="I150" s="42"/>
      <c r="J150" s="42"/>
      <c r="K150" s="42"/>
      <c r="L150" s="43"/>
    </row>
    <row r="151" spans="1:12" ht="20.100000000000001" customHeight="1" thickBot="1" x14ac:dyDescent="0.35">
      <c r="A151" s="34"/>
      <c r="B151" s="44" t="s">
        <v>18</v>
      </c>
      <c r="C151" s="45"/>
      <c r="D151" s="46" t="s">
        <v>19</v>
      </c>
      <c r="E151" s="47"/>
      <c r="F151" s="47"/>
      <c r="G151" s="47"/>
      <c r="H151" s="47"/>
      <c r="I151" s="47"/>
      <c r="J151" s="47"/>
      <c r="K151" s="47"/>
      <c r="L151" s="48"/>
    </row>
    <row r="153" spans="1:12" ht="35.25" x14ac:dyDescent="0.3">
      <c r="A153" s="28" t="s">
        <v>0</v>
      </c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</row>
    <row r="154" spans="1:12" ht="19.5" thickBot="1" x14ac:dyDescent="0.35">
      <c r="A154" s="1"/>
      <c r="B154" s="2"/>
      <c r="C154" s="2"/>
      <c r="D154" s="2"/>
      <c r="E154" s="2"/>
      <c r="F154" s="2"/>
      <c r="G154" s="3"/>
      <c r="H154" s="3"/>
      <c r="I154" s="4"/>
      <c r="J154" s="4"/>
      <c r="K154" s="2"/>
      <c r="L154" s="2"/>
    </row>
    <row r="155" spans="1:12" ht="29.25" thickBot="1" x14ac:dyDescent="0.35">
      <c r="A155" s="5" t="s">
        <v>1</v>
      </c>
      <c r="B155" s="6" t="s">
        <v>2</v>
      </c>
      <c r="C155" s="7" t="s">
        <v>3</v>
      </c>
      <c r="D155" s="7" t="s">
        <v>4</v>
      </c>
      <c r="E155" s="7" t="s">
        <v>5</v>
      </c>
      <c r="F155" s="7" t="s">
        <v>6</v>
      </c>
      <c r="G155" s="8" t="s">
        <v>7</v>
      </c>
      <c r="H155" s="9" t="s">
        <v>8</v>
      </c>
      <c r="I155" s="29" t="s">
        <v>9</v>
      </c>
      <c r="J155" s="30"/>
      <c r="K155" s="7" t="s">
        <v>10</v>
      </c>
      <c r="L155" s="11" t="s">
        <v>9</v>
      </c>
    </row>
    <row r="156" spans="1:12" ht="20.100000000000001" customHeight="1" thickTop="1" x14ac:dyDescent="0.3">
      <c r="A156" s="31">
        <v>20</v>
      </c>
      <c r="B156" s="12" t="s">
        <v>11</v>
      </c>
      <c r="C156" s="13" t="s">
        <v>55</v>
      </c>
      <c r="D156" s="14" t="s">
        <v>73</v>
      </c>
      <c r="E156" s="15">
        <v>6.45</v>
      </c>
      <c r="F156" s="13" t="s">
        <v>12</v>
      </c>
      <c r="G156" s="16">
        <v>240000</v>
      </c>
      <c r="H156" s="16">
        <v>14400</v>
      </c>
      <c r="I156" s="35">
        <v>2</v>
      </c>
      <c r="J156" s="36"/>
      <c r="K156" s="17">
        <v>15380</v>
      </c>
      <c r="L156" s="18" t="s">
        <v>13</v>
      </c>
    </row>
    <row r="157" spans="1:12" ht="20.100000000000001" customHeight="1" x14ac:dyDescent="0.3">
      <c r="A157" s="32"/>
      <c r="B157" s="19" t="s">
        <v>14</v>
      </c>
      <c r="C157" s="20">
        <f>ROUNDDOWN(G156*I156*1.2+H156*J156*1.2,-1)+(K156*I156)</f>
        <v>606760</v>
      </c>
      <c r="D157" s="37" t="s">
        <v>15</v>
      </c>
      <c r="E157" s="37"/>
      <c r="F157" s="37"/>
      <c r="G157" s="37"/>
      <c r="H157" s="37"/>
      <c r="I157" s="37"/>
      <c r="J157" s="37"/>
      <c r="K157" s="37"/>
      <c r="L157" s="38"/>
    </row>
    <row r="158" spans="1:12" ht="20.100000000000001" customHeight="1" x14ac:dyDescent="0.3">
      <c r="A158" s="33"/>
      <c r="B158" s="39" t="s">
        <v>16</v>
      </c>
      <c r="C158" s="40"/>
      <c r="D158" s="41" t="s">
        <v>17</v>
      </c>
      <c r="E158" s="42"/>
      <c r="F158" s="42"/>
      <c r="G158" s="42"/>
      <c r="H158" s="42"/>
      <c r="I158" s="42"/>
      <c r="J158" s="42"/>
      <c r="K158" s="42"/>
      <c r="L158" s="43"/>
    </row>
    <row r="159" spans="1:12" ht="20.100000000000001" customHeight="1" thickBot="1" x14ac:dyDescent="0.35">
      <c r="A159" s="34"/>
      <c r="B159" s="44" t="s">
        <v>18</v>
      </c>
      <c r="C159" s="45"/>
      <c r="D159" s="46" t="s">
        <v>19</v>
      </c>
      <c r="E159" s="47"/>
      <c r="F159" s="47"/>
      <c r="G159" s="47"/>
      <c r="H159" s="47"/>
      <c r="I159" s="47"/>
      <c r="J159" s="47"/>
      <c r="K159" s="47"/>
      <c r="L159" s="48"/>
    </row>
    <row r="161" spans="1:12" ht="35.25" x14ac:dyDescent="0.3">
      <c r="A161" s="28" t="s">
        <v>0</v>
      </c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</row>
    <row r="162" spans="1:12" ht="19.5" thickBot="1" x14ac:dyDescent="0.35">
      <c r="A162" s="1"/>
      <c r="B162" s="2"/>
      <c r="C162" s="2"/>
      <c r="D162" s="2"/>
      <c r="E162" s="2"/>
      <c r="F162" s="2"/>
      <c r="G162" s="3"/>
      <c r="H162" s="3"/>
      <c r="I162" s="4"/>
      <c r="J162" s="4"/>
      <c r="K162" s="2"/>
      <c r="L162" s="2"/>
    </row>
    <row r="163" spans="1:12" ht="29.25" thickBot="1" x14ac:dyDescent="0.35">
      <c r="A163" s="5" t="s">
        <v>1</v>
      </c>
      <c r="B163" s="6" t="s">
        <v>2</v>
      </c>
      <c r="C163" s="7" t="s">
        <v>3</v>
      </c>
      <c r="D163" s="7" t="s">
        <v>4</v>
      </c>
      <c r="E163" s="7" t="s">
        <v>5</v>
      </c>
      <c r="F163" s="7" t="s">
        <v>6</v>
      </c>
      <c r="G163" s="8" t="s">
        <v>7</v>
      </c>
      <c r="H163" s="9" t="s">
        <v>8</v>
      </c>
      <c r="I163" s="29" t="s">
        <v>9</v>
      </c>
      <c r="J163" s="30"/>
      <c r="K163" s="7" t="s">
        <v>10</v>
      </c>
      <c r="L163" s="11" t="s">
        <v>9</v>
      </c>
    </row>
    <row r="164" spans="1:12" ht="20.100000000000001" customHeight="1" thickTop="1" x14ac:dyDescent="0.3">
      <c r="A164" s="31">
        <v>21</v>
      </c>
      <c r="B164" s="12" t="s">
        <v>11</v>
      </c>
      <c r="C164" s="13" t="s">
        <v>52</v>
      </c>
      <c r="D164" s="14" t="s">
        <v>74</v>
      </c>
      <c r="E164" s="15">
        <v>9.5</v>
      </c>
      <c r="F164" s="13" t="s">
        <v>12</v>
      </c>
      <c r="G164" s="16">
        <v>432000</v>
      </c>
      <c r="H164" s="16">
        <v>25900</v>
      </c>
      <c r="I164" s="49">
        <v>2</v>
      </c>
      <c r="J164" s="49"/>
      <c r="K164" s="17">
        <v>15380</v>
      </c>
      <c r="L164" s="18" t="s">
        <v>13</v>
      </c>
    </row>
    <row r="165" spans="1:12" ht="20.100000000000001" customHeight="1" x14ac:dyDescent="0.3">
      <c r="A165" s="32"/>
      <c r="B165" s="19" t="s">
        <v>14</v>
      </c>
      <c r="C165" s="20">
        <f>ROUNDDOWN(G164*I164*1.2+H164*J164*1.2,-1)+(K164*I164)</f>
        <v>1067560</v>
      </c>
      <c r="D165" s="37" t="s">
        <v>15</v>
      </c>
      <c r="E165" s="37"/>
      <c r="F165" s="37"/>
      <c r="G165" s="37"/>
      <c r="H165" s="37"/>
      <c r="I165" s="37"/>
      <c r="J165" s="37"/>
      <c r="K165" s="37"/>
      <c r="L165" s="38"/>
    </row>
    <row r="166" spans="1:12" ht="20.100000000000001" customHeight="1" x14ac:dyDescent="0.3">
      <c r="A166" s="33"/>
      <c r="B166" s="39" t="s">
        <v>16</v>
      </c>
      <c r="C166" s="40"/>
      <c r="D166" s="41" t="s">
        <v>17</v>
      </c>
      <c r="E166" s="42"/>
      <c r="F166" s="42"/>
      <c r="G166" s="42"/>
      <c r="H166" s="42"/>
      <c r="I166" s="42"/>
      <c r="J166" s="42"/>
      <c r="K166" s="42"/>
      <c r="L166" s="43"/>
    </row>
    <row r="167" spans="1:12" ht="20.100000000000001" customHeight="1" thickBot="1" x14ac:dyDescent="0.35">
      <c r="A167" s="34"/>
      <c r="B167" s="44" t="s">
        <v>18</v>
      </c>
      <c r="C167" s="45"/>
      <c r="D167" s="46" t="s">
        <v>19</v>
      </c>
      <c r="E167" s="47"/>
      <c r="F167" s="47"/>
      <c r="G167" s="47"/>
      <c r="H167" s="47"/>
      <c r="I167" s="47"/>
      <c r="J167" s="47"/>
      <c r="K167" s="47"/>
      <c r="L167" s="48"/>
    </row>
    <row r="168" spans="1:12" x14ac:dyDescent="0.3">
      <c r="A168" s="21"/>
      <c r="B168" s="22"/>
      <c r="C168" s="22"/>
      <c r="D168" s="23"/>
      <c r="E168" s="23"/>
      <c r="F168" s="23"/>
      <c r="G168" s="23"/>
      <c r="H168" s="23"/>
      <c r="I168" s="23"/>
      <c r="J168" s="23"/>
      <c r="K168" s="23"/>
      <c r="L168" s="23"/>
    </row>
    <row r="169" spans="1:12" ht="35.25" x14ac:dyDescent="0.3">
      <c r="A169" s="28" t="s">
        <v>0</v>
      </c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</row>
    <row r="170" spans="1:12" ht="19.5" thickBot="1" x14ac:dyDescent="0.35">
      <c r="A170" s="1"/>
      <c r="B170" s="2"/>
      <c r="C170" s="2"/>
      <c r="D170" s="2"/>
      <c r="E170" s="2"/>
      <c r="F170" s="2"/>
      <c r="G170" s="3"/>
      <c r="H170" s="3"/>
      <c r="I170" s="4"/>
      <c r="J170" s="4"/>
      <c r="K170" s="2"/>
      <c r="L170" s="2"/>
    </row>
    <row r="171" spans="1:12" ht="29.25" thickBot="1" x14ac:dyDescent="0.35">
      <c r="A171" s="5" t="s">
        <v>1</v>
      </c>
      <c r="B171" s="6" t="s">
        <v>2</v>
      </c>
      <c r="C171" s="7" t="s">
        <v>3</v>
      </c>
      <c r="D171" s="7" t="s">
        <v>4</v>
      </c>
      <c r="E171" s="7" t="s">
        <v>5</v>
      </c>
      <c r="F171" s="7" t="s">
        <v>6</v>
      </c>
      <c r="G171" s="8" t="s">
        <v>7</v>
      </c>
      <c r="H171" s="9" t="s">
        <v>8</v>
      </c>
      <c r="I171" s="29" t="s">
        <v>9</v>
      </c>
      <c r="J171" s="30"/>
      <c r="K171" s="7" t="s">
        <v>10</v>
      </c>
      <c r="L171" s="11" t="s">
        <v>9</v>
      </c>
    </row>
    <row r="172" spans="1:12" ht="20.100000000000001" customHeight="1" thickTop="1" x14ac:dyDescent="0.3">
      <c r="A172" s="31">
        <v>22</v>
      </c>
      <c r="B172" s="12" t="s">
        <v>11</v>
      </c>
      <c r="C172" s="13" t="s">
        <v>54</v>
      </c>
      <c r="D172" s="14" t="s">
        <v>75</v>
      </c>
      <c r="E172" s="15">
        <v>13.45</v>
      </c>
      <c r="F172" s="13" t="s">
        <v>12</v>
      </c>
      <c r="G172" s="16">
        <v>470000</v>
      </c>
      <c r="H172" s="16">
        <v>28200</v>
      </c>
      <c r="I172" s="35">
        <v>2</v>
      </c>
      <c r="J172" s="36"/>
      <c r="K172" s="17">
        <v>15380</v>
      </c>
      <c r="L172" s="18" t="s">
        <v>13</v>
      </c>
    </row>
    <row r="173" spans="1:12" ht="20.100000000000001" customHeight="1" x14ac:dyDescent="0.3">
      <c r="A173" s="32"/>
      <c r="B173" s="19" t="s">
        <v>14</v>
      </c>
      <c r="C173" s="20">
        <f>ROUNDDOWN(G172*I172*1.2*1.6+H172*J172*1.2,-1)+(K172*I172)</f>
        <v>1835560</v>
      </c>
      <c r="D173" s="37" t="s">
        <v>23</v>
      </c>
      <c r="E173" s="37"/>
      <c r="F173" s="37"/>
      <c r="G173" s="37"/>
      <c r="H173" s="37"/>
      <c r="I173" s="37"/>
      <c r="J173" s="37"/>
      <c r="K173" s="37"/>
      <c r="L173" s="38"/>
    </row>
    <row r="174" spans="1:12" ht="20.100000000000001" customHeight="1" x14ac:dyDescent="0.3">
      <c r="A174" s="33"/>
      <c r="B174" s="39" t="s">
        <v>16</v>
      </c>
      <c r="C174" s="40"/>
      <c r="D174" s="41" t="s">
        <v>17</v>
      </c>
      <c r="E174" s="42"/>
      <c r="F174" s="42"/>
      <c r="G174" s="42"/>
      <c r="H174" s="42"/>
      <c r="I174" s="42"/>
      <c r="J174" s="42"/>
      <c r="K174" s="42"/>
      <c r="L174" s="43"/>
    </row>
    <row r="175" spans="1:12" ht="20.100000000000001" customHeight="1" thickBot="1" x14ac:dyDescent="0.35">
      <c r="A175" s="34"/>
      <c r="B175" s="44" t="s">
        <v>18</v>
      </c>
      <c r="C175" s="45"/>
      <c r="D175" s="46" t="s">
        <v>19</v>
      </c>
      <c r="E175" s="47"/>
      <c r="F175" s="47"/>
      <c r="G175" s="47"/>
      <c r="H175" s="47"/>
      <c r="I175" s="47"/>
      <c r="J175" s="47"/>
      <c r="K175" s="47"/>
      <c r="L175" s="48"/>
    </row>
    <row r="177" spans="1:12" ht="35.25" x14ac:dyDescent="0.3">
      <c r="A177" s="28" t="s">
        <v>0</v>
      </c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</row>
    <row r="178" spans="1:12" ht="19.5" thickBot="1" x14ac:dyDescent="0.35">
      <c r="A178" s="1"/>
      <c r="B178" s="2"/>
      <c r="C178" s="2"/>
      <c r="D178" s="2"/>
      <c r="E178" s="2"/>
      <c r="F178" s="2"/>
      <c r="G178" s="3"/>
      <c r="H178" s="3"/>
      <c r="I178" s="4"/>
      <c r="J178" s="4"/>
      <c r="K178" s="2"/>
      <c r="L178" s="2"/>
    </row>
    <row r="179" spans="1:12" ht="29.25" thickBot="1" x14ac:dyDescent="0.35">
      <c r="A179" s="5" t="s">
        <v>1</v>
      </c>
      <c r="B179" s="6" t="s">
        <v>2</v>
      </c>
      <c r="C179" s="7" t="s">
        <v>3</v>
      </c>
      <c r="D179" s="7" t="s">
        <v>4</v>
      </c>
      <c r="E179" s="7" t="s">
        <v>5</v>
      </c>
      <c r="F179" s="7" t="s">
        <v>6</v>
      </c>
      <c r="G179" s="8" t="s">
        <v>7</v>
      </c>
      <c r="H179" s="9" t="s">
        <v>8</v>
      </c>
      <c r="I179" s="29" t="s">
        <v>9</v>
      </c>
      <c r="J179" s="30"/>
      <c r="K179" s="7" t="s">
        <v>10</v>
      </c>
      <c r="L179" s="11" t="s">
        <v>9</v>
      </c>
    </row>
    <row r="180" spans="1:12" ht="20.100000000000001" customHeight="1" thickTop="1" x14ac:dyDescent="0.3">
      <c r="A180" s="31">
        <v>23</v>
      </c>
      <c r="B180" s="12" t="s">
        <v>11</v>
      </c>
      <c r="C180" s="13" t="s">
        <v>43</v>
      </c>
      <c r="D180" s="14" t="s">
        <v>76</v>
      </c>
      <c r="E180" s="15">
        <v>13.2</v>
      </c>
      <c r="F180" s="13" t="s">
        <v>12</v>
      </c>
      <c r="G180" s="16">
        <v>470000</v>
      </c>
      <c r="H180" s="16">
        <v>28200</v>
      </c>
      <c r="I180" s="35">
        <v>2</v>
      </c>
      <c r="J180" s="36"/>
      <c r="K180" s="17">
        <v>15380</v>
      </c>
      <c r="L180" s="18" t="s">
        <v>13</v>
      </c>
    </row>
    <row r="181" spans="1:12" ht="20.100000000000001" customHeight="1" x14ac:dyDescent="0.3">
      <c r="A181" s="32"/>
      <c r="B181" s="19" t="s">
        <v>14</v>
      </c>
      <c r="C181" s="20">
        <f>ROUNDDOWN(G180*I180*1.2*1.6+H180*J180*1.2,-1)+(K180*I180)</f>
        <v>1835560</v>
      </c>
      <c r="D181" s="37" t="s">
        <v>23</v>
      </c>
      <c r="E181" s="37"/>
      <c r="F181" s="37"/>
      <c r="G181" s="37"/>
      <c r="H181" s="37"/>
      <c r="I181" s="37"/>
      <c r="J181" s="37"/>
      <c r="K181" s="37"/>
      <c r="L181" s="38"/>
    </row>
    <row r="182" spans="1:12" ht="20.100000000000001" customHeight="1" x14ac:dyDescent="0.3">
      <c r="A182" s="33"/>
      <c r="B182" s="39" t="s">
        <v>16</v>
      </c>
      <c r="C182" s="40"/>
      <c r="D182" s="41" t="s">
        <v>17</v>
      </c>
      <c r="E182" s="42"/>
      <c r="F182" s="42"/>
      <c r="G182" s="42"/>
      <c r="H182" s="42"/>
      <c r="I182" s="42"/>
      <c r="J182" s="42"/>
      <c r="K182" s="42"/>
      <c r="L182" s="43"/>
    </row>
    <row r="183" spans="1:12" ht="20.100000000000001" customHeight="1" thickBot="1" x14ac:dyDescent="0.35">
      <c r="A183" s="34"/>
      <c r="B183" s="44" t="s">
        <v>18</v>
      </c>
      <c r="C183" s="45"/>
      <c r="D183" s="46" t="s">
        <v>19</v>
      </c>
      <c r="E183" s="47"/>
      <c r="F183" s="47"/>
      <c r="G183" s="47"/>
      <c r="H183" s="47"/>
      <c r="I183" s="47"/>
      <c r="J183" s="47"/>
      <c r="K183" s="47"/>
      <c r="L183" s="48"/>
    </row>
    <row r="185" spans="1:12" ht="35.25" x14ac:dyDescent="0.3">
      <c r="A185" s="28" t="s">
        <v>0</v>
      </c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</row>
    <row r="186" spans="1:12" ht="19.5" thickBot="1" x14ac:dyDescent="0.35">
      <c r="A186" s="1"/>
      <c r="B186" s="2"/>
      <c r="C186" s="2"/>
      <c r="D186" s="2"/>
      <c r="E186" s="2"/>
      <c r="F186" s="2"/>
      <c r="G186" s="3"/>
      <c r="H186" s="3"/>
      <c r="I186" s="4"/>
      <c r="J186" s="4"/>
      <c r="K186" s="2"/>
      <c r="L186" s="2"/>
    </row>
    <row r="187" spans="1:12" ht="29.25" thickBot="1" x14ac:dyDescent="0.35">
      <c r="A187" s="5" t="s">
        <v>1</v>
      </c>
      <c r="B187" s="6" t="s">
        <v>2</v>
      </c>
      <c r="C187" s="7" t="s">
        <v>3</v>
      </c>
      <c r="D187" s="7" t="s">
        <v>4</v>
      </c>
      <c r="E187" s="7" t="s">
        <v>5</v>
      </c>
      <c r="F187" s="7" t="s">
        <v>6</v>
      </c>
      <c r="G187" s="8" t="s">
        <v>7</v>
      </c>
      <c r="H187" s="9" t="s">
        <v>8</v>
      </c>
      <c r="I187" s="29" t="s">
        <v>9</v>
      </c>
      <c r="J187" s="30"/>
      <c r="K187" s="7" t="s">
        <v>10</v>
      </c>
      <c r="L187" s="11" t="s">
        <v>9</v>
      </c>
    </row>
    <row r="188" spans="1:12" ht="20.100000000000001" customHeight="1" thickTop="1" x14ac:dyDescent="0.3">
      <c r="A188" s="31">
        <v>24</v>
      </c>
      <c r="B188" s="12" t="s">
        <v>11</v>
      </c>
      <c r="C188" s="13" t="s">
        <v>21</v>
      </c>
      <c r="D188" s="14" t="s">
        <v>77</v>
      </c>
      <c r="E188" s="15">
        <v>9.43</v>
      </c>
      <c r="F188" s="13" t="s">
        <v>12</v>
      </c>
      <c r="G188" s="16">
        <v>432000</v>
      </c>
      <c r="H188" s="16">
        <v>25900</v>
      </c>
      <c r="I188" s="49">
        <v>2</v>
      </c>
      <c r="J188" s="49"/>
      <c r="K188" s="17">
        <v>15380</v>
      </c>
      <c r="L188" s="18" t="s">
        <v>13</v>
      </c>
    </row>
    <row r="189" spans="1:12" ht="20.100000000000001" customHeight="1" x14ac:dyDescent="0.3">
      <c r="A189" s="32"/>
      <c r="B189" s="19" t="s">
        <v>14</v>
      </c>
      <c r="C189" s="20">
        <f>ROUNDDOWN(G188*I188*1.2+H188*J188*1.2,-1)+(K188*I188)</f>
        <v>1067560</v>
      </c>
      <c r="D189" s="37" t="s">
        <v>15</v>
      </c>
      <c r="E189" s="37"/>
      <c r="F189" s="37"/>
      <c r="G189" s="37"/>
      <c r="H189" s="37"/>
      <c r="I189" s="37"/>
      <c r="J189" s="37"/>
      <c r="K189" s="37"/>
      <c r="L189" s="38"/>
    </row>
    <row r="190" spans="1:12" ht="20.100000000000001" customHeight="1" x14ac:dyDescent="0.3">
      <c r="A190" s="33"/>
      <c r="B190" s="39" t="s">
        <v>16</v>
      </c>
      <c r="C190" s="40"/>
      <c r="D190" s="41" t="s">
        <v>17</v>
      </c>
      <c r="E190" s="42"/>
      <c r="F190" s="42"/>
      <c r="G190" s="42"/>
      <c r="H190" s="42"/>
      <c r="I190" s="42"/>
      <c r="J190" s="42"/>
      <c r="K190" s="42"/>
      <c r="L190" s="43"/>
    </row>
    <row r="191" spans="1:12" ht="20.100000000000001" customHeight="1" thickBot="1" x14ac:dyDescent="0.35">
      <c r="A191" s="34"/>
      <c r="B191" s="44" t="s">
        <v>18</v>
      </c>
      <c r="C191" s="45"/>
      <c r="D191" s="46" t="s">
        <v>19</v>
      </c>
      <c r="E191" s="47"/>
      <c r="F191" s="47"/>
      <c r="G191" s="47"/>
      <c r="H191" s="47"/>
      <c r="I191" s="47"/>
      <c r="J191" s="47"/>
      <c r="K191" s="47"/>
      <c r="L191" s="48"/>
    </row>
    <row r="193" spans="1:12" ht="35.25" x14ac:dyDescent="0.3">
      <c r="A193" s="28" t="s">
        <v>0</v>
      </c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</row>
    <row r="194" spans="1:12" ht="19.5" thickBot="1" x14ac:dyDescent="0.35">
      <c r="A194" s="1"/>
      <c r="B194" s="2"/>
      <c r="C194" s="2"/>
      <c r="D194" s="2"/>
      <c r="E194" s="2"/>
      <c r="F194" s="2"/>
      <c r="G194" s="3"/>
      <c r="H194" s="3"/>
      <c r="I194" s="4"/>
      <c r="J194" s="4"/>
      <c r="K194" s="2"/>
      <c r="L194" s="2"/>
    </row>
    <row r="195" spans="1:12" ht="29.25" thickBot="1" x14ac:dyDescent="0.35">
      <c r="A195" s="5" t="s">
        <v>1</v>
      </c>
      <c r="B195" s="6" t="s">
        <v>2</v>
      </c>
      <c r="C195" s="7" t="s">
        <v>3</v>
      </c>
      <c r="D195" s="7" t="s">
        <v>4</v>
      </c>
      <c r="E195" s="7" t="s">
        <v>5</v>
      </c>
      <c r="F195" s="7" t="s">
        <v>6</v>
      </c>
      <c r="G195" s="8" t="s">
        <v>7</v>
      </c>
      <c r="H195" s="9" t="s">
        <v>8</v>
      </c>
      <c r="I195" s="29" t="s">
        <v>9</v>
      </c>
      <c r="J195" s="30"/>
      <c r="K195" s="7" t="s">
        <v>10</v>
      </c>
      <c r="L195" s="11" t="s">
        <v>9</v>
      </c>
    </row>
    <row r="196" spans="1:12" ht="20.100000000000001" customHeight="1" thickTop="1" x14ac:dyDescent="0.3">
      <c r="A196" s="31">
        <v>25</v>
      </c>
      <c r="B196" s="12" t="s">
        <v>11</v>
      </c>
      <c r="C196" s="13" t="s">
        <v>49</v>
      </c>
      <c r="D196" s="14" t="s">
        <v>78</v>
      </c>
      <c r="E196" s="15">
        <v>11.17</v>
      </c>
      <c r="F196" s="13" t="s">
        <v>12</v>
      </c>
      <c r="G196" s="16">
        <v>451000</v>
      </c>
      <c r="H196" s="16">
        <v>27000</v>
      </c>
      <c r="I196" s="35">
        <v>2</v>
      </c>
      <c r="J196" s="36"/>
      <c r="K196" s="17">
        <v>15380</v>
      </c>
      <c r="L196" s="18" t="s">
        <v>13</v>
      </c>
    </row>
    <row r="197" spans="1:12" ht="20.100000000000001" customHeight="1" x14ac:dyDescent="0.3">
      <c r="A197" s="32"/>
      <c r="B197" s="19" t="s">
        <v>14</v>
      </c>
      <c r="C197" s="20">
        <f>ROUNDDOWN(G196*I196*1.2+H196*J196*1.2,-1)+(K196*I196)</f>
        <v>1113160</v>
      </c>
      <c r="D197" s="41" t="s">
        <v>15</v>
      </c>
      <c r="E197" s="42"/>
      <c r="F197" s="42"/>
      <c r="G197" s="42"/>
      <c r="H197" s="42"/>
      <c r="I197" s="42"/>
      <c r="J197" s="42"/>
      <c r="K197" s="42"/>
      <c r="L197" s="43"/>
    </row>
    <row r="198" spans="1:12" ht="20.100000000000001" customHeight="1" x14ac:dyDescent="0.3">
      <c r="A198" s="33"/>
      <c r="B198" s="39" t="s">
        <v>16</v>
      </c>
      <c r="C198" s="40"/>
      <c r="D198" s="41" t="s">
        <v>17</v>
      </c>
      <c r="E198" s="42"/>
      <c r="F198" s="42"/>
      <c r="G198" s="42"/>
      <c r="H198" s="42"/>
      <c r="I198" s="42"/>
      <c r="J198" s="42"/>
      <c r="K198" s="42"/>
      <c r="L198" s="43"/>
    </row>
    <row r="199" spans="1:12" ht="20.100000000000001" customHeight="1" thickBot="1" x14ac:dyDescent="0.35">
      <c r="A199" s="34"/>
      <c r="B199" s="44" t="s">
        <v>18</v>
      </c>
      <c r="C199" s="45"/>
      <c r="D199" s="46" t="s">
        <v>19</v>
      </c>
      <c r="E199" s="47"/>
      <c r="F199" s="47"/>
      <c r="G199" s="47"/>
      <c r="H199" s="47"/>
      <c r="I199" s="47"/>
      <c r="J199" s="47"/>
      <c r="K199" s="47"/>
      <c r="L199" s="48"/>
    </row>
    <row r="201" spans="1:12" ht="35.25" x14ac:dyDescent="0.3">
      <c r="A201" s="28" t="s">
        <v>0</v>
      </c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</row>
    <row r="202" spans="1:12" ht="19.5" thickBot="1" x14ac:dyDescent="0.35">
      <c r="A202" s="1"/>
      <c r="B202" s="2"/>
      <c r="C202" s="2"/>
      <c r="D202" s="2"/>
      <c r="E202" s="2"/>
      <c r="F202" s="2"/>
      <c r="G202" s="3"/>
      <c r="H202" s="3"/>
      <c r="I202" s="4"/>
      <c r="J202" s="4"/>
      <c r="K202" s="2"/>
      <c r="L202" s="2"/>
    </row>
    <row r="203" spans="1:12" ht="29.25" thickBot="1" x14ac:dyDescent="0.35">
      <c r="A203" s="5" t="s">
        <v>1</v>
      </c>
      <c r="B203" s="6" t="s">
        <v>2</v>
      </c>
      <c r="C203" s="7" t="s">
        <v>3</v>
      </c>
      <c r="D203" s="7" t="s">
        <v>4</v>
      </c>
      <c r="E203" s="7" t="s">
        <v>5</v>
      </c>
      <c r="F203" s="7" t="s">
        <v>6</v>
      </c>
      <c r="G203" s="8" t="s">
        <v>7</v>
      </c>
      <c r="H203" s="9" t="s">
        <v>8</v>
      </c>
      <c r="I203" s="29" t="s">
        <v>9</v>
      </c>
      <c r="J203" s="30"/>
      <c r="K203" s="7" t="s">
        <v>10</v>
      </c>
      <c r="L203" s="11" t="s">
        <v>9</v>
      </c>
    </row>
    <row r="204" spans="1:12" ht="20.100000000000001" customHeight="1" thickTop="1" x14ac:dyDescent="0.3">
      <c r="A204" s="31">
        <v>26</v>
      </c>
      <c r="B204" s="12" t="s">
        <v>11</v>
      </c>
      <c r="C204" s="13" t="s">
        <v>51</v>
      </c>
      <c r="D204" s="14" t="s">
        <v>78</v>
      </c>
      <c r="E204" s="15">
        <v>12.4</v>
      </c>
      <c r="F204" s="13" t="s">
        <v>12</v>
      </c>
      <c r="G204" s="16">
        <v>460000</v>
      </c>
      <c r="H204" s="16">
        <v>27600</v>
      </c>
      <c r="I204" s="35">
        <v>2</v>
      </c>
      <c r="J204" s="36"/>
      <c r="K204" s="17">
        <v>15380</v>
      </c>
      <c r="L204" s="18" t="s">
        <v>13</v>
      </c>
    </row>
    <row r="205" spans="1:12" ht="20.100000000000001" customHeight="1" x14ac:dyDescent="0.3">
      <c r="A205" s="32"/>
      <c r="B205" s="19" t="s">
        <v>14</v>
      </c>
      <c r="C205" s="20">
        <f>ROUNDDOWN(G204*I204*1.2*1.6+H204*J204*1.2,-1)+(K204*I204)</f>
        <v>1797160</v>
      </c>
      <c r="D205" s="37" t="s">
        <v>23</v>
      </c>
      <c r="E205" s="37"/>
      <c r="F205" s="37"/>
      <c r="G205" s="37"/>
      <c r="H205" s="37"/>
      <c r="I205" s="37"/>
      <c r="J205" s="37"/>
      <c r="K205" s="37"/>
      <c r="L205" s="38"/>
    </row>
    <row r="206" spans="1:12" ht="20.100000000000001" customHeight="1" x14ac:dyDescent="0.3">
      <c r="A206" s="33"/>
      <c r="B206" s="39" t="s">
        <v>16</v>
      </c>
      <c r="C206" s="40"/>
      <c r="D206" s="41" t="s">
        <v>17</v>
      </c>
      <c r="E206" s="42"/>
      <c r="F206" s="42"/>
      <c r="G206" s="42"/>
      <c r="H206" s="42"/>
      <c r="I206" s="42"/>
      <c r="J206" s="42"/>
      <c r="K206" s="42"/>
      <c r="L206" s="43"/>
    </row>
    <row r="207" spans="1:12" ht="20.100000000000001" customHeight="1" thickBot="1" x14ac:dyDescent="0.35">
      <c r="A207" s="34"/>
      <c r="B207" s="44" t="s">
        <v>18</v>
      </c>
      <c r="C207" s="45"/>
      <c r="D207" s="46" t="s">
        <v>19</v>
      </c>
      <c r="E207" s="47"/>
      <c r="F207" s="47"/>
      <c r="G207" s="47"/>
      <c r="H207" s="47"/>
      <c r="I207" s="47"/>
      <c r="J207" s="47"/>
      <c r="K207" s="47"/>
      <c r="L207" s="48"/>
    </row>
    <row r="209" spans="1:12" ht="35.25" x14ac:dyDescent="0.3">
      <c r="A209" s="28" t="s">
        <v>0</v>
      </c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</row>
    <row r="210" spans="1:12" ht="19.5" thickBot="1" x14ac:dyDescent="0.35">
      <c r="A210" s="1"/>
      <c r="B210" s="2"/>
      <c r="C210" s="2"/>
      <c r="D210" s="2"/>
      <c r="E210" s="2"/>
      <c r="F210" s="2"/>
      <c r="G210" s="3"/>
      <c r="H210" s="3"/>
      <c r="I210" s="4"/>
      <c r="J210" s="4"/>
      <c r="K210" s="2"/>
      <c r="L210" s="2"/>
    </row>
    <row r="211" spans="1:12" ht="29.25" thickBot="1" x14ac:dyDescent="0.35">
      <c r="A211" s="5" t="s">
        <v>1</v>
      </c>
      <c r="B211" s="6" t="s">
        <v>2</v>
      </c>
      <c r="C211" s="7" t="s">
        <v>3</v>
      </c>
      <c r="D211" s="7" t="s">
        <v>4</v>
      </c>
      <c r="E211" s="7" t="s">
        <v>5</v>
      </c>
      <c r="F211" s="7" t="s">
        <v>6</v>
      </c>
      <c r="G211" s="8" t="s">
        <v>7</v>
      </c>
      <c r="H211" s="9" t="s">
        <v>8</v>
      </c>
      <c r="I211" s="29" t="s">
        <v>9</v>
      </c>
      <c r="J211" s="30"/>
      <c r="K211" s="7" t="s">
        <v>10</v>
      </c>
      <c r="L211" s="11" t="s">
        <v>9</v>
      </c>
    </row>
    <row r="212" spans="1:12" ht="20.100000000000001" customHeight="1" thickTop="1" x14ac:dyDescent="0.3">
      <c r="A212" s="31">
        <v>27</v>
      </c>
      <c r="B212" s="12" t="s">
        <v>11</v>
      </c>
      <c r="C212" s="13" t="s">
        <v>47</v>
      </c>
      <c r="D212" s="14" t="s">
        <v>79</v>
      </c>
      <c r="E212" s="15">
        <v>13.2</v>
      </c>
      <c r="F212" s="13" t="s">
        <v>12</v>
      </c>
      <c r="G212" s="16">
        <v>470000</v>
      </c>
      <c r="H212" s="16">
        <v>28200</v>
      </c>
      <c r="I212" s="35">
        <v>2</v>
      </c>
      <c r="J212" s="36"/>
      <c r="K212" s="17">
        <v>15380</v>
      </c>
      <c r="L212" s="18" t="s">
        <v>13</v>
      </c>
    </row>
    <row r="213" spans="1:12" ht="20.100000000000001" customHeight="1" x14ac:dyDescent="0.3">
      <c r="A213" s="32"/>
      <c r="B213" s="19" t="s">
        <v>14</v>
      </c>
      <c r="C213" s="20">
        <f>ROUNDDOWN(G212*I212*1.2*1.6+H212*J212*1.2,-1)+(K212*I212)</f>
        <v>1835560</v>
      </c>
      <c r="D213" s="37" t="s">
        <v>23</v>
      </c>
      <c r="E213" s="37"/>
      <c r="F213" s="37"/>
      <c r="G213" s="37"/>
      <c r="H213" s="37"/>
      <c r="I213" s="37"/>
      <c r="J213" s="37"/>
      <c r="K213" s="37"/>
      <c r="L213" s="38"/>
    </row>
    <row r="214" spans="1:12" ht="20.100000000000001" customHeight="1" x14ac:dyDescent="0.3">
      <c r="A214" s="33"/>
      <c r="B214" s="39" t="s">
        <v>16</v>
      </c>
      <c r="C214" s="40"/>
      <c r="D214" s="41" t="s">
        <v>17</v>
      </c>
      <c r="E214" s="42"/>
      <c r="F214" s="42"/>
      <c r="G214" s="42"/>
      <c r="H214" s="42"/>
      <c r="I214" s="42"/>
      <c r="J214" s="42"/>
      <c r="K214" s="42"/>
      <c r="L214" s="43"/>
    </row>
    <row r="215" spans="1:12" ht="20.100000000000001" customHeight="1" thickBot="1" x14ac:dyDescent="0.35">
      <c r="A215" s="34"/>
      <c r="B215" s="44" t="s">
        <v>18</v>
      </c>
      <c r="C215" s="45"/>
      <c r="D215" s="46" t="s">
        <v>19</v>
      </c>
      <c r="E215" s="47"/>
      <c r="F215" s="47"/>
      <c r="G215" s="47"/>
      <c r="H215" s="47"/>
      <c r="I215" s="47"/>
      <c r="J215" s="47"/>
      <c r="K215" s="47"/>
      <c r="L215" s="48"/>
    </row>
    <row r="217" spans="1:12" ht="35.25" x14ac:dyDescent="0.3">
      <c r="A217" s="28" t="s">
        <v>0</v>
      </c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</row>
    <row r="218" spans="1:12" ht="19.5" thickBot="1" x14ac:dyDescent="0.35">
      <c r="A218" s="1"/>
      <c r="B218" s="2"/>
      <c r="C218" s="2"/>
      <c r="D218" s="2"/>
      <c r="E218" s="2"/>
      <c r="F218" s="2"/>
      <c r="G218" s="3"/>
      <c r="H218" s="3"/>
      <c r="I218" s="4"/>
      <c r="J218" s="4"/>
      <c r="K218" s="2"/>
      <c r="L218" s="2"/>
    </row>
    <row r="219" spans="1:12" ht="29.25" thickBot="1" x14ac:dyDescent="0.35">
      <c r="A219" s="5" t="s">
        <v>1</v>
      </c>
      <c r="B219" s="6" t="s">
        <v>2</v>
      </c>
      <c r="C219" s="7" t="s">
        <v>3</v>
      </c>
      <c r="D219" s="7" t="s">
        <v>4</v>
      </c>
      <c r="E219" s="7" t="s">
        <v>5</v>
      </c>
      <c r="F219" s="7" t="s">
        <v>6</v>
      </c>
      <c r="G219" s="8" t="s">
        <v>7</v>
      </c>
      <c r="H219" s="9" t="s">
        <v>8</v>
      </c>
      <c r="I219" s="29" t="s">
        <v>9</v>
      </c>
      <c r="J219" s="30"/>
      <c r="K219" s="7" t="s">
        <v>10</v>
      </c>
      <c r="L219" s="11" t="s">
        <v>9</v>
      </c>
    </row>
    <row r="220" spans="1:12" ht="20.100000000000001" customHeight="1" thickTop="1" x14ac:dyDescent="0.3">
      <c r="A220" s="31">
        <v>28</v>
      </c>
      <c r="B220" s="12" t="s">
        <v>11</v>
      </c>
      <c r="C220" s="13" t="s">
        <v>22</v>
      </c>
      <c r="D220" s="14" t="s">
        <v>80</v>
      </c>
      <c r="E220" s="15">
        <v>13.1</v>
      </c>
      <c r="F220" s="13" t="s">
        <v>12</v>
      </c>
      <c r="G220" s="16">
        <v>470000</v>
      </c>
      <c r="H220" s="16">
        <v>28200</v>
      </c>
      <c r="I220" s="49">
        <v>2</v>
      </c>
      <c r="J220" s="49"/>
      <c r="K220" s="17">
        <v>15380</v>
      </c>
      <c r="L220" s="18" t="s">
        <v>13</v>
      </c>
    </row>
    <row r="221" spans="1:12" ht="20.100000000000001" customHeight="1" x14ac:dyDescent="0.3">
      <c r="A221" s="32"/>
      <c r="B221" s="19" t="s">
        <v>14</v>
      </c>
      <c r="C221" s="20">
        <f>ROUNDDOWN(G220*I220*1.2*1.6+H220*J220*1.2,-1)+(K220*I220)</f>
        <v>1835560</v>
      </c>
      <c r="D221" s="37" t="s">
        <v>23</v>
      </c>
      <c r="E221" s="37"/>
      <c r="F221" s="37"/>
      <c r="G221" s="37"/>
      <c r="H221" s="37"/>
      <c r="I221" s="37"/>
      <c r="J221" s="37"/>
      <c r="K221" s="37"/>
      <c r="L221" s="38"/>
    </row>
    <row r="222" spans="1:12" ht="20.100000000000001" customHeight="1" x14ac:dyDescent="0.3">
      <c r="A222" s="33"/>
      <c r="B222" s="39" t="s">
        <v>16</v>
      </c>
      <c r="C222" s="40"/>
      <c r="D222" s="41" t="s">
        <v>17</v>
      </c>
      <c r="E222" s="42"/>
      <c r="F222" s="42"/>
      <c r="G222" s="42"/>
      <c r="H222" s="42"/>
      <c r="I222" s="42"/>
      <c r="J222" s="42"/>
      <c r="K222" s="42"/>
      <c r="L222" s="43"/>
    </row>
    <row r="223" spans="1:12" ht="20.100000000000001" customHeight="1" thickBot="1" x14ac:dyDescent="0.35">
      <c r="A223" s="34"/>
      <c r="B223" s="44" t="s">
        <v>18</v>
      </c>
      <c r="C223" s="45"/>
      <c r="D223" s="46" t="s">
        <v>19</v>
      </c>
      <c r="E223" s="47"/>
      <c r="F223" s="47"/>
      <c r="G223" s="47"/>
      <c r="H223" s="47"/>
      <c r="I223" s="47"/>
      <c r="J223" s="47"/>
      <c r="K223" s="47"/>
      <c r="L223" s="48"/>
    </row>
    <row r="225" spans="1:12" ht="35.25" x14ac:dyDescent="0.3">
      <c r="A225" s="28" t="s">
        <v>0</v>
      </c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</row>
    <row r="226" spans="1:12" ht="19.5" thickBot="1" x14ac:dyDescent="0.35">
      <c r="A226" s="1"/>
      <c r="B226" s="2"/>
      <c r="C226" s="2"/>
      <c r="D226" s="2"/>
      <c r="E226" s="2"/>
      <c r="F226" s="2"/>
      <c r="G226" s="3"/>
      <c r="H226" s="3"/>
      <c r="I226" s="4"/>
      <c r="J226" s="4"/>
      <c r="K226" s="2"/>
      <c r="L226" s="2"/>
    </row>
    <row r="227" spans="1:12" ht="29.25" thickBot="1" x14ac:dyDescent="0.35">
      <c r="A227" s="5" t="s">
        <v>1</v>
      </c>
      <c r="B227" s="6" t="s">
        <v>2</v>
      </c>
      <c r="C227" s="7" t="s">
        <v>3</v>
      </c>
      <c r="D227" s="7" t="s">
        <v>4</v>
      </c>
      <c r="E227" s="7" t="s">
        <v>5</v>
      </c>
      <c r="F227" s="7" t="s">
        <v>6</v>
      </c>
      <c r="G227" s="8" t="s">
        <v>7</v>
      </c>
      <c r="H227" s="9" t="s">
        <v>8</v>
      </c>
      <c r="I227" s="29" t="s">
        <v>9</v>
      </c>
      <c r="J227" s="30"/>
      <c r="K227" s="7" t="s">
        <v>10</v>
      </c>
      <c r="L227" s="11" t="s">
        <v>9</v>
      </c>
    </row>
    <row r="228" spans="1:12" ht="20.100000000000001" customHeight="1" thickTop="1" x14ac:dyDescent="0.3">
      <c r="A228" s="31">
        <v>29</v>
      </c>
      <c r="B228" s="12" t="s">
        <v>11</v>
      </c>
      <c r="C228" s="13" t="s">
        <v>30</v>
      </c>
      <c r="D228" s="14" t="s">
        <v>80</v>
      </c>
      <c r="E228" s="15">
        <v>10.99</v>
      </c>
      <c r="F228" s="13" t="s">
        <v>12</v>
      </c>
      <c r="G228" s="16">
        <v>441000</v>
      </c>
      <c r="H228" s="16">
        <v>26500</v>
      </c>
      <c r="I228" s="35">
        <v>2</v>
      </c>
      <c r="J228" s="36"/>
      <c r="K228" s="17">
        <v>15380</v>
      </c>
      <c r="L228" s="18" t="s">
        <v>13</v>
      </c>
    </row>
    <row r="229" spans="1:12" ht="20.100000000000001" customHeight="1" x14ac:dyDescent="0.3">
      <c r="A229" s="32"/>
      <c r="B229" s="19" t="s">
        <v>14</v>
      </c>
      <c r="C229" s="20">
        <f>ROUNDDOWN(G228*I228*1.2+H228*J228*1.2,-1)+(K228*I228)</f>
        <v>1089160</v>
      </c>
      <c r="D229" s="41" t="s">
        <v>15</v>
      </c>
      <c r="E229" s="42"/>
      <c r="F229" s="42"/>
      <c r="G229" s="42"/>
      <c r="H229" s="42"/>
      <c r="I229" s="42"/>
      <c r="J229" s="42"/>
      <c r="K229" s="42"/>
      <c r="L229" s="43"/>
    </row>
    <row r="230" spans="1:12" ht="20.100000000000001" customHeight="1" x14ac:dyDescent="0.3">
      <c r="A230" s="33"/>
      <c r="B230" s="39" t="s">
        <v>16</v>
      </c>
      <c r="C230" s="40"/>
      <c r="D230" s="41" t="s">
        <v>17</v>
      </c>
      <c r="E230" s="42"/>
      <c r="F230" s="42"/>
      <c r="G230" s="42"/>
      <c r="H230" s="42"/>
      <c r="I230" s="42"/>
      <c r="J230" s="42"/>
      <c r="K230" s="42"/>
      <c r="L230" s="43"/>
    </row>
    <row r="231" spans="1:12" ht="20.100000000000001" customHeight="1" thickBot="1" x14ac:dyDescent="0.35">
      <c r="A231" s="34"/>
      <c r="B231" s="44" t="s">
        <v>18</v>
      </c>
      <c r="C231" s="45"/>
      <c r="D231" s="46" t="s">
        <v>19</v>
      </c>
      <c r="E231" s="47"/>
      <c r="F231" s="47"/>
      <c r="G231" s="47"/>
      <c r="H231" s="47"/>
      <c r="I231" s="47"/>
      <c r="J231" s="47"/>
      <c r="K231" s="47"/>
      <c r="L231" s="48"/>
    </row>
    <row r="233" spans="1:12" ht="35.25" x14ac:dyDescent="0.3">
      <c r="A233" s="28" t="s">
        <v>0</v>
      </c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</row>
    <row r="234" spans="1:12" ht="19.5" thickBot="1" x14ac:dyDescent="0.35">
      <c r="A234" s="1"/>
      <c r="B234" s="2"/>
      <c r="C234" s="2"/>
      <c r="D234" s="2"/>
      <c r="E234" s="2"/>
      <c r="F234" s="2"/>
      <c r="G234" s="3"/>
      <c r="H234" s="3"/>
      <c r="I234" s="4"/>
      <c r="J234" s="4"/>
      <c r="K234" s="2"/>
      <c r="L234" s="2"/>
    </row>
    <row r="235" spans="1:12" ht="29.25" thickBot="1" x14ac:dyDescent="0.35">
      <c r="A235" s="5" t="s">
        <v>1</v>
      </c>
      <c r="B235" s="6" t="s">
        <v>2</v>
      </c>
      <c r="C235" s="7" t="s">
        <v>3</v>
      </c>
      <c r="D235" s="7" t="s">
        <v>4</v>
      </c>
      <c r="E235" s="7" t="s">
        <v>5</v>
      </c>
      <c r="F235" s="7" t="s">
        <v>6</v>
      </c>
      <c r="G235" s="8" t="s">
        <v>7</v>
      </c>
      <c r="H235" s="9" t="s">
        <v>8</v>
      </c>
      <c r="I235" s="29" t="s">
        <v>9</v>
      </c>
      <c r="J235" s="30"/>
      <c r="K235" s="7" t="s">
        <v>10</v>
      </c>
      <c r="L235" s="11" t="s">
        <v>9</v>
      </c>
    </row>
    <row r="236" spans="1:12" ht="20.100000000000001" customHeight="1" thickTop="1" x14ac:dyDescent="0.3">
      <c r="A236" s="31">
        <v>30</v>
      </c>
      <c r="B236" s="12" t="s">
        <v>11</v>
      </c>
      <c r="C236" s="13" t="s">
        <v>24</v>
      </c>
      <c r="D236" s="14" t="s">
        <v>81</v>
      </c>
      <c r="E236" s="15">
        <v>10.26</v>
      </c>
      <c r="F236" s="13" t="s">
        <v>12</v>
      </c>
      <c r="G236" s="16">
        <v>441000</v>
      </c>
      <c r="H236" s="16">
        <v>26500</v>
      </c>
      <c r="I236" s="35">
        <v>2</v>
      </c>
      <c r="J236" s="36"/>
      <c r="K236" s="17">
        <v>15380</v>
      </c>
      <c r="L236" s="18" t="s">
        <v>13</v>
      </c>
    </row>
    <row r="237" spans="1:12" ht="20.100000000000001" customHeight="1" x14ac:dyDescent="0.3">
      <c r="A237" s="32"/>
      <c r="B237" s="19" t="s">
        <v>14</v>
      </c>
      <c r="C237" s="20">
        <f>ROUNDDOWN(G236*I236*1.2+H236*J236*1.2,-1)+(K236*I236)</f>
        <v>1089160</v>
      </c>
      <c r="D237" s="37" t="s">
        <v>15</v>
      </c>
      <c r="E237" s="37"/>
      <c r="F237" s="37"/>
      <c r="G237" s="37"/>
      <c r="H237" s="37"/>
      <c r="I237" s="37"/>
      <c r="J237" s="37"/>
      <c r="K237" s="37"/>
      <c r="L237" s="38"/>
    </row>
    <row r="238" spans="1:12" ht="20.100000000000001" customHeight="1" x14ac:dyDescent="0.3">
      <c r="A238" s="33"/>
      <c r="B238" s="39" t="s">
        <v>16</v>
      </c>
      <c r="C238" s="40"/>
      <c r="D238" s="41" t="s">
        <v>17</v>
      </c>
      <c r="E238" s="42"/>
      <c r="F238" s="42"/>
      <c r="G238" s="42"/>
      <c r="H238" s="42"/>
      <c r="I238" s="42"/>
      <c r="J238" s="42"/>
      <c r="K238" s="42"/>
      <c r="L238" s="43"/>
    </row>
    <row r="239" spans="1:12" ht="20.100000000000001" customHeight="1" thickBot="1" x14ac:dyDescent="0.35">
      <c r="A239" s="34"/>
      <c r="B239" s="44" t="s">
        <v>18</v>
      </c>
      <c r="C239" s="45"/>
      <c r="D239" s="46" t="s">
        <v>19</v>
      </c>
      <c r="E239" s="47"/>
      <c r="F239" s="47"/>
      <c r="G239" s="47"/>
      <c r="H239" s="47"/>
      <c r="I239" s="47"/>
      <c r="J239" s="47"/>
      <c r="K239" s="47"/>
      <c r="L239" s="48"/>
    </row>
    <row r="241" spans="1:12" ht="35.25" x14ac:dyDescent="0.3">
      <c r="A241" s="28" t="s">
        <v>0</v>
      </c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</row>
    <row r="242" spans="1:12" ht="19.5" thickBot="1" x14ac:dyDescent="0.35">
      <c r="A242" s="1"/>
      <c r="B242" s="2"/>
      <c r="C242" s="2"/>
      <c r="D242" s="2"/>
      <c r="E242" s="2"/>
      <c r="F242" s="2"/>
      <c r="G242" s="3"/>
      <c r="H242" s="3"/>
      <c r="I242" s="4"/>
      <c r="J242" s="4"/>
      <c r="K242" s="2"/>
      <c r="L242" s="2"/>
    </row>
    <row r="243" spans="1:12" ht="29.25" thickBot="1" x14ac:dyDescent="0.35">
      <c r="A243" s="5" t="s">
        <v>1</v>
      </c>
      <c r="B243" s="6" t="s">
        <v>2</v>
      </c>
      <c r="C243" s="7" t="s">
        <v>3</v>
      </c>
      <c r="D243" s="7" t="s">
        <v>4</v>
      </c>
      <c r="E243" s="7" t="s">
        <v>5</v>
      </c>
      <c r="F243" s="7" t="s">
        <v>6</v>
      </c>
      <c r="G243" s="8" t="s">
        <v>7</v>
      </c>
      <c r="H243" s="9" t="s">
        <v>8</v>
      </c>
      <c r="I243" s="29" t="s">
        <v>9</v>
      </c>
      <c r="J243" s="30"/>
      <c r="K243" s="7" t="s">
        <v>10</v>
      </c>
      <c r="L243" s="11" t="s">
        <v>9</v>
      </c>
    </row>
    <row r="244" spans="1:12" ht="18" thickTop="1" x14ac:dyDescent="0.3">
      <c r="A244" s="31">
        <v>31</v>
      </c>
      <c r="B244" s="12" t="s">
        <v>11</v>
      </c>
      <c r="C244" s="13" t="s">
        <v>29</v>
      </c>
      <c r="D244" s="14" t="s">
        <v>82</v>
      </c>
      <c r="E244" s="15">
        <v>6.9</v>
      </c>
      <c r="F244" s="13" t="s">
        <v>12</v>
      </c>
      <c r="G244" s="16">
        <v>240000</v>
      </c>
      <c r="H244" s="16">
        <v>14400</v>
      </c>
      <c r="I244" s="35">
        <v>2</v>
      </c>
      <c r="J244" s="36"/>
      <c r="K244" s="17">
        <v>15380</v>
      </c>
      <c r="L244" s="18" t="s">
        <v>13</v>
      </c>
    </row>
    <row r="245" spans="1:12" ht="17.25" x14ac:dyDescent="0.3">
      <c r="A245" s="32"/>
      <c r="B245" s="19" t="s">
        <v>14</v>
      </c>
      <c r="C245" s="20">
        <f>ROUNDDOWN(G244*I244*1.2+H244*J244*1.2,-1)+(K244*I244)</f>
        <v>606760</v>
      </c>
      <c r="D245" s="41" t="s">
        <v>15</v>
      </c>
      <c r="E245" s="42"/>
      <c r="F245" s="42"/>
      <c r="G245" s="42"/>
      <c r="H245" s="42"/>
      <c r="I245" s="42"/>
      <c r="J245" s="42"/>
      <c r="K245" s="42"/>
      <c r="L245" s="43"/>
    </row>
    <row r="246" spans="1:12" ht="17.25" customHeight="1" x14ac:dyDescent="0.3">
      <c r="A246" s="33"/>
      <c r="B246" s="39" t="s">
        <v>16</v>
      </c>
      <c r="C246" s="40"/>
      <c r="D246" s="41" t="s">
        <v>17</v>
      </c>
      <c r="E246" s="42"/>
      <c r="F246" s="42"/>
      <c r="G246" s="42"/>
      <c r="H246" s="42"/>
      <c r="I246" s="42"/>
      <c r="J246" s="42"/>
      <c r="K246" s="42"/>
      <c r="L246" s="43"/>
    </row>
    <row r="247" spans="1:12" ht="18" thickBot="1" x14ac:dyDescent="0.35">
      <c r="A247" s="34"/>
      <c r="B247" s="44" t="s">
        <v>18</v>
      </c>
      <c r="C247" s="45"/>
      <c r="D247" s="46" t="s">
        <v>19</v>
      </c>
      <c r="E247" s="47"/>
      <c r="F247" s="47"/>
      <c r="G247" s="47"/>
      <c r="H247" s="47"/>
      <c r="I247" s="47"/>
      <c r="J247" s="47"/>
      <c r="K247" s="47"/>
      <c r="L247" s="48"/>
    </row>
    <row r="249" spans="1:12" ht="35.25" x14ac:dyDescent="0.3">
      <c r="A249" s="28" t="s">
        <v>0</v>
      </c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</row>
    <row r="250" spans="1:12" ht="19.5" thickBot="1" x14ac:dyDescent="0.35">
      <c r="A250" s="1"/>
      <c r="B250" s="2"/>
      <c r="C250" s="2"/>
      <c r="D250" s="2"/>
      <c r="E250" s="2"/>
      <c r="F250" s="2"/>
      <c r="G250" s="3"/>
      <c r="H250" s="3"/>
      <c r="I250" s="4"/>
      <c r="J250" s="4"/>
      <c r="K250" s="2"/>
      <c r="L250" s="2"/>
    </row>
    <row r="251" spans="1:12" ht="29.25" thickBot="1" x14ac:dyDescent="0.35">
      <c r="A251" s="5" t="s">
        <v>1</v>
      </c>
      <c r="B251" s="6" t="s">
        <v>2</v>
      </c>
      <c r="C251" s="7" t="s">
        <v>3</v>
      </c>
      <c r="D251" s="7" t="s">
        <v>4</v>
      </c>
      <c r="E251" s="7" t="s">
        <v>5</v>
      </c>
      <c r="F251" s="7" t="s">
        <v>6</v>
      </c>
      <c r="G251" s="8" t="s">
        <v>7</v>
      </c>
      <c r="H251" s="9" t="s">
        <v>8</v>
      </c>
      <c r="I251" s="29" t="s">
        <v>9</v>
      </c>
      <c r="J251" s="30"/>
      <c r="K251" s="7" t="s">
        <v>10</v>
      </c>
      <c r="L251" s="11" t="s">
        <v>9</v>
      </c>
    </row>
    <row r="252" spans="1:12" ht="18" thickTop="1" x14ac:dyDescent="0.3">
      <c r="A252" s="31">
        <v>32</v>
      </c>
      <c r="B252" s="12" t="s">
        <v>11</v>
      </c>
      <c r="C252" s="13" t="s">
        <v>39</v>
      </c>
      <c r="D252" s="14" t="s">
        <v>83</v>
      </c>
      <c r="E252" s="15">
        <v>11.9</v>
      </c>
      <c r="F252" s="13" t="s">
        <v>12</v>
      </c>
      <c r="G252" s="16">
        <v>451000</v>
      </c>
      <c r="H252" s="16">
        <v>27000</v>
      </c>
      <c r="I252" s="26">
        <v>1</v>
      </c>
      <c r="J252" s="27">
        <v>6</v>
      </c>
      <c r="K252" s="17">
        <v>15380</v>
      </c>
      <c r="L252" s="18" t="s">
        <v>40</v>
      </c>
    </row>
    <row r="253" spans="1:12" ht="17.25" x14ac:dyDescent="0.3">
      <c r="A253" s="32"/>
      <c r="B253" s="19" t="s">
        <v>14</v>
      </c>
      <c r="C253" s="20">
        <f>ROUNDDOWN(G252*I252*1.2+H252*J252*1.2,-1)+(K252*I252)</f>
        <v>750980</v>
      </c>
      <c r="D253" s="37" t="s">
        <v>15</v>
      </c>
      <c r="E253" s="37"/>
      <c r="F253" s="37"/>
      <c r="G253" s="37"/>
      <c r="H253" s="37"/>
      <c r="I253" s="37"/>
      <c r="J253" s="37"/>
      <c r="K253" s="37"/>
      <c r="L253" s="38"/>
    </row>
    <row r="254" spans="1:12" ht="17.25" customHeight="1" x14ac:dyDescent="0.3">
      <c r="A254" s="33"/>
      <c r="B254" s="39" t="s">
        <v>16</v>
      </c>
      <c r="C254" s="40"/>
      <c r="D254" s="41" t="s">
        <v>17</v>
      </c>
      <c r="E254" s="42"/>
      <c r="F254" s="42"/>
      <c r="G254" s="42"/>
      <c r="H254" s="42"/>
      <c r="I254" s="42"/>
      <c r="J254" s="42"/>
      <c r="K254" s="42"/>
      <c r="L254" s="43"/>
    </row>
    <row r="255" spans="1:12" ht="18" thickBot="1" x14ac:dyDescent="0.35">
      <c r="A255" s="34"/>
      <c r="B255" s="44" t="s">
        <v>18</v>
      </c>
      <c r="C255" s="45"/>
      <c r="D255" s="46" t="s">
        <v>19</v>
      </c>
      <c r="E255" s="47"/>
      <c r="F255" s="47"/>
      <c r="G255" s="47"/>
      <c r="H255" s="47"/>
      <c r="I255" s="47"/>
      <c r="J255" s="47"/>
      <c r="K255" s="47"/>
      <c r="L255" s="48"/>
    </row>
    <row r="257" spans="1:12" ht="35.25" x14ac:dyDescent="0.3">
      <c r="A257" s="28" t="s">
        <v>0</v>
      </c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</row>
    <row r="258" spans="1:12" ht="19.5" thickBot="1" x14ac:dyDescent="0.35">
      <c r="A258" s="1"/>
      <c r="B258" s="2"/>
      <c r="C258" s="2"/>
      <c r="D258" s="2"/>
      <c r="E258" s="2"/>
      <c r="F258" s="2"/>
      <c r="G258" s="3"/>
      <c r="H258" s="3"/>
      <c r="I258" s="4"/>
      <c r="J258" s="4"/>
      <c r="K258" s="2"/>
      <c r="L258" s="2"/>
    </row>
    <row r="259" spans="1:12" ht="29.25" thickBot="1" x14ac:dyDescent="0.35">
      <c r="A259" s="5" t="s">
        <v>1</v>
      </c>
      <c r="B259" s="6" t="s">
        <v>2</v>
      </c>
      <c r="C259" s="7" t="s">
        <v>3</v>
      </c>
      <c r="D259" s="7" t="s">
        <v>4</v>
      </c>
      <c r="E259" s="7" t="s">
        <v>5</v>
      </c>
      <c r="F259" s="7" t="s">
        <v>6</v>
      </c>
      <c r="G259" s="8" t="s">
        <v>7</v>
      </c>
      <c r="H259" s="9" t="s">
        <v>8</v>
      </c>
      <c r="I259" s="29" t="s">
        <v>9</v>
      </c>
      <c r="J259" s="30"/>
      <c r="K259" s="7" t="s">
        <v>10</v>
      </c>
      <c r="L259" s="11" t="s">
        <v>9</v>
      </c>
    </row>
    <row r="260" spans="1:12" ht="18" thickTop="1" x14ac:dyDescent="0.3">
      <c r="A260" s="31">
        <v>33</v>
      </c>
      <c r="B260" s="12" t="s">
        <v>11</v>
      </c>
      <c r="C260" s="13" t="s">
        <v>27</v>
      </c>
      <c r="D260" s="14" t="s">
        <v>84</v>
      </c>
      <c r="E260" s="15">
        <v>11.4</v>
      </c>
      <c r="F260" s="13" t="s">
        <v>12</v>
      </c>
      <c r="G260" s="16">
        <v>451000</v>
      </c>
      <c r="H260" s="16">
        <v>27000</v>
      </c>
      <c r="I260" s="35">
        <v>2</v>
      </c>
      <c r="J260" s="36"/>
      <c r="K260" s="17">
        <v>15380</v>
      </c>
      <c r="L260" s="18" t="s">
        <v>13</v>
      </c>
    </row>
    <row r="261" spans="1:12" ht="17.25" x14ac:dyDescent="0.3">
      <c r="A261" s="32"/>
      <c r="B261" s="19" t="s">
        <v>14</v>
      </c>
      <c r="C261" s="20">
        <f>ROUNDDOWN(G260*I260*1.2+H260*J260*1.2,-1)+(K260*I260)</f>
        <v>1113160</v>
      </c>
      <c r="D261" s="41" t="s">
        <v>15</v>
      </c>
      <c r="E261" s="42"/>
      <c r="F261" s="42"/>
      <c r="G261" s="42"/>
      <c r="H261" s="42"/>
      <c r="I261" s="42"/>
      <c r="J261" s="42"/>
      <c r="K261" s="42"/>
      <c r="L261" s="43"/>
    </row>
    <row r="262" spans="1:12" ht="17.25" customHeight="1" x14ac:dyDescent="0.3">
      <c r="A262" s="33"/>
      <c r="B262" s="39" t="s">
        <v>16</v>
      </c>
      <c r="C262" s="40"/>
      <c r="D262" s="41" t="s">
        <v>17</v>
      </c>
      <c r="E262" s="42"/>
      <c r="F262" s="42"/>
      <c r="G262" s="42"/>
      <c r="H262" s="42"/>
      <c r="I262" s="42"/>
      <c r="J262" s="42"/>
      <c r="K262" s="42"/>
      <c r="L262" s="43"/>
    </row>
    <row r="263" spans="1:12" ht="18" thickBot="1" x14ac:dyDescent="0.35">
      <c r="A263" s="34"/>
      <c r="B263" s="44" t="s">
        <v>18</v>
      </c>
      <c r="C263" s="45"/>
      <c r="D263" s="46" t="s">
        <v>19</v>
      </c>
      <c r="E263" s="47"/>
      <c r="F263" s="47"/>
      <c r="G263" s="47"/>
      <c r="H263" s="47"/>
      <c r="I263" s="47"/>
      <c r="J263" s="47"/>
      <c r="K263" s="47"/>
      <c r="L263" s="48"/>
    </row>
    <row r="265" spans="1:12" ht="35.25" x14ac:dyDescent="0.3">
      <c r="A265" s="28" t="s">
        <v>0</v>
      </c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</row>
    <row r="266" spans="1:12" ht="19.5" thickBot="1" x14ac:dyDescent="0.35">
      <c r="A266" s="1"/>
      <c r="B266" s="2"/>
      <c r="C266" s="2"/>
      <c r="D266" s="2"/>
      <c r="E266" s="2"/>
      <c r="F266" s="2"/>
      <c r="G266" s="3"/>
      <c r="H266" s="3"/>
      <c r="I266" s="4"/>
      <c r="J266" s="4"/>
      <c r="K266" s="2"/>
      <c r="L266" s="2"/>
    </row>
    <row r="267" spans="1:12" ht="29.25" thickBot="1" x14ac:dyDescent="0.35">
      <c r="A267" s="5" t="s">
        <v>1</v>
      </c>
      <c r="B267" s="6" t="s">
        <v>2</v>
      </c>
      <c r="C267" s="7" t="s">
        <v>3</v>
      </c>
      <c r="D267" s="7" t="s">
        <v>4</v>
      </c>
      <c r="E267" s="7" t="s">
        <v>5</v>
      </c>
      <c r="F267" s="7" t="s">
        <v>6</v>
      </c>
      <c r="G267" s="8" t="s">
        <v>7</v>
      </c>
      <c r="H267" s="10" t="s">
        <v>8</v>
      </c>
      <c r="I267" s="29" t="s">
        <v>9</v>
      </c>
      <c r="J267" s="30"/>
      <c r="K267" s="7" t="s">
        <v>10</v>
      </c>
      <c r="L267" s="11" t="s">
        <v>9</v>
      </c>
    </row>
    <row r="268" spans="1:12" ht="18" thickTop="1" x14ac:dyDescent="0.3">
      <c r="A268" s="31">
        <v>34</v>
      </c>
      <c r="B268" s="12" t="s">
        <v>11</v>
      </c>
      <c r="C268" s="13" t="s">
        <v>85</v>
      </c>
      <c r="D268" s="14" t="s">
        <v>86</v>
      </c>
      <c r="E268" s="15">
        <v>10.58</v>
      </c>
      <c r="F268" s="13" t="s">
        <v>12</v>
      </c>
      <c r="G268" s="16">
        <v>441000</v>
      </c>
      <c r="H268" s="16">
        <v>26500</v>
      </c>
      <c r="I268" s="35">
        <v>2</v>
      </c>
      <c r="J268" s="36"/>
      <c r="K268" s="17">
        <v>15380</v>
      </c>
      <c r="L268" s="18" t="s">
        <v>13</v>
      </c>
    </row>
    <row r="269" spans="1:12" ht="17.25" x14ac:dyDescent="0.3">
      <c r="A269" s="32"/>
      <c r="B269" s="19" t="s">
        <v>14</v>
      </c>
      <c r="C269" s="20">
        <f>ROUNDDOWN(G268*I268*1.2+H268*J268*1.2,-1)+(K268*I268)</f>
        <v>1089160</v>
      </c>
      <c r="D269" s="37" t="s">
        <v>15</v>
      </c>
      <c r="E269" s="37"/>
      <c r="F269" s="37"/>
      <c r="G269" s="37"/>
      <c r="H269" s="37"/>
      <c r="I269" s="37"/>
      <c r="J269" s="37"/>
      <c r="K269" s="37"/>
      <c r="L269" s="38"/>
    </row>
    <row r="270" spans="1:12" ht="17.25" x14ac:dyDescent="0.3">
      <c r="A270" s="33"/>
      <c r="B270" s="39" t="s">
        <v>16</v>
      </c>
      <c r="C270" s="40"/>
      <c r="D270" s="41" t="s">
        <v>17</v>
      </c>
      <c r="E270" s="42"/>
      <c r="F270" s="42"/>
      <c r="G270" s="42"/>
      <c r="H270" s="42"/>
      <c r="I270" s="42"/>
      <c r="J270" s="42"/>
      <c r="K270" s="42"/>
      <c r="L270" s="43"/>
    </row>
    <row r="271" spans="1:12" ht="18" thickBot="1" x14ac:dyDescent="0.35">
      <c r="A271" s="34"/>
      <c r="B271" s="44" t="s">
        <v>18</v>
      </c>
      <c r="C271" s="45"/>
      <c r="D271" s="46" t="s">
        <v>19</v>
      </c>
      <c r="E271" s="47"/>
      <c r="F271" s="47"/>
      <c r="G271" s="47"/>
      <c r="H271" s="47"/>
      <c r="I271" s="47"/>
      <c r="J271" s="47"/>
      <c r="K271" s="47"/>
      <c r="L271" s="48"/>
    </row>
  </sheetData>
  <mergeCells count="304">
    <mergeCell ref="A257:L257"/>
    <mergeCell ref="I259:J259"/>
    <mergeCell ref="A260:A263"/>
    <mergeCell ref="I260:J260"/>
    <mergeCell ref="D261:L261"/>
    <mergeCell ref="B262:C262"/>
    <mergeCell ref="D262:L262"/>
    <mergeCell ref="B263:C263"/>
    <mergeCell ref="D263:L263"/>
    <mergeCell ref="A249:L249"/>
    <mergeCell ref="I251:J251"/>
    <mergeCell ref="A252:A255"/>
    <mergeCell ref="D253:L253"/>
    <mergeCell ref="B254:C254"/>
    <mergeCell ref="D254:L254"/>
    <mergeCell ref="B255:C255"/>
    <mergeCell ref="D255:L255"/>
    <mergeCell ref="A241:L241"/>
    <mergeCell ref="I243:J243"/>
    <mergeCell ref="A244:A247"/>
    <mergeCell ref="I244:J244"/>
    <mergeCell ref="D245:L245"/>
    <mergeCell ref="B246:C246"/>
    <mergeCell ref="D246:L246"/>
    <mergeCell ref="B247:C247"/>
    <mergeCell ref="D247:L247"/>
    <mergeCell ref="A233:L233"/>
    <mergeCell ref="I235:J235"/>
    <mergeCell ref="A236:A239"/>
    <mergeCell ref="I236:J236"/>
    <mergeCell ref="D237:L237"/>
    <mergeCell ref="B238:C238"/>
    <mergeCell ref="D238:L238"/>
    <mergeCell ref="B239:C239"/>
    <mergeCell ref="D239:L239"/>
    <mergeCell ref="A225:L225"/>
    <mergeCell ref="I227:J227"/>
    <mergeCell ref="A228:A231"/>
    <mergeCell ref="I228:J228"/>
    <mergeCell ref="D229:L229"/>
    <mergeCell ref="B230:C230"/>
    <mergeCell ref="D230:L230"/>
    <mergeCell ref="B231:C231"/>
    <mergeCell ref="D231:L231"/>
    <mergeCell ref="A217:L217"/>
    <mergeCell ref="I219:J219"/>
    <mergeCell ref="A220:A223"/>
    <mergeCell ref="I220:J220"/>
    <mergeCell ref="D221:L221"/>
    <mergeCell ref="B222:C222"/>
    <mergeCell ref="D222:L222"/>
    <mergeCell ref="B223:C223"/>
    <mergeCell ref="D223:L223"/>
    <mergeCell ref="A209:L209"/>
    <mergeCell ref="I211:J211"/>
    <mergeCell ref="A212:A215"/>
    <mergeCell ref="I212:J212"/>
    <mergeCell ref="D213:L213"/>
    <mergeCell ref="B214:C214"/>
    <mergeCell ref="D214:L214"/>
    <mergeCell ref="B215:C215"/>
    <mergeCell ref="D215:L215"/>
    <mergeCell ref="A201:L201"/>
    <mergeCell ref="I203:J203"/>
    <mergeCell ref="A204:A207"/>
    <mergeCell ref="I204:J204"/>
    <mergeCell ref="D205:L205"/>
    <mergeCell ref="B206:C206"/>
    <mergeCell ref="D206:L206"/>
    <mergeCell ref="B207:C207"/>
    <mergeCell ref="D207:L207"/>
    <mergeCell ref="A193:L193"/>
    <mergeCell ref="I195:J195"/>
    <mergeCell ref="A196:A199"/>
    <mergeCell ref="I196:J196"/>
    <mergeCell ref="D197:L197"/>
    <mergeCell ref="B198:C198"/>
    <mergeCell ref="D198:L198"/>
    <mergeCell ref="B199:C199"/>
    <mergeCell ref="D199:L199"/>
    <mergeCell ref="A185:L185"/>
    <mergeCell ref="I187:J187"/>
    <mergeCell ref="A188:A191"/>
    <mergeCell ref="I188:J188"/>
    <mergeCell ref="D189:L189"/>
    <mergeCell ref="B190:C190"/>
    <mergeCell ref="D190:L190"/>
    <mergeCell ref="B191:C191"/>
    <mergeCell ref="D191:L191"/>
    <mergeCell ref="A177:L177"/>
    <mergeCell ref="I179:J179"/>
    <mergeCell ref="A180:A183"/>
    <mergeCell ref="I180:J180"/>
    <mergeCell ref="D181:L181"/>
    <mergeCell ref="B182:C182"/>
    <mergeCell ref="D182:L182"/>
    <mergeCell ref="B183:C183"/>
    <mergeCell ref="D183:L183"/>
    <mergeCell ref="A169:L169"/>
    <mergeCell ref="I171:J171"/>
    <mergeCell ref="A172:A175"/>
    <mergeCell ref="I172:J172"/>
    <mergeCell ref="D173:L173"/>
    <mergeCell ref="B174:C174"/>
    <mergeCell ref="D174:L174"/>
    <mergeCell ref="B175:C175"/>
    <mergeCell ref="D175:L175"/>
    <mergeCell ref="A161:L161"/>
    <mergeCell ref="I163:J163"/>
    <mergeCell ref="A164:A167"/>
    <mergeCell ref="I164:J164"/>
    <mergeCell ref="D165:L165"/>
    <mergeCell ref="B166:C166"/>
    <mergeCell ref="D166:L166"/>
    <mergeCell ref="B167:C167"/>
    <mergeCell ref="D167:L167"/>
    <mergeCell ref="A153:L153"/>
    <mergeCell ref="I155:J155"/>
    <mergeCell ref="A156:A159"/>
    <mergeCell ref="I156:J156"/>
    <mergeCell ref="D157:L157"/>
    <mergeCell ref="B158:C158"/>
    <mergeCell ref="D158:L158"/>
    <mergeCell ref="B159:C159"/>
    <mergeCell ref="D159:L159"/>
    <mergeCell ref="A145:L145"/>
    <mergeCell ref="I147:J147"/>
    <mergeCell ref="A148:A151"/>
    <mergeCell ref="D149:L149"/>
    <mergeCell ref="B150:C150"/>
    <mergeCell ref="D150:L150"/>
    <mergeCell ref="B151:C151"/>
    <mergeCell ref="D151:L151"/>
    <mergeCell ref="A137:L137"/>
    <mergeCell ref="I139:J139"/>
    <mergeCell ref="A140:A143"/>
    <mergeCell ref="I140:J140"/>
    <mergeCell ref="D141:L141"/>
    <mergeCell ref="B142:C142"/>
    <mergeCell ref="D142:L142"/>
    <mergeCell ref="B143:C143"/>
    <mergeCell ref="D143:L143"/>
    <mergeCell ref="A129:L129"/>
    <mergeCell ref="I131:J131"/>
    <mergeCell ref="A132:A135"/>
    <mergeCell ref="I132:J132"/>
    <mergeCell ref="D133:L133"/>
    <mergeCell ref="B134:C134"/>
    <mergeCell ref="D134:L134"/>
    <mergeCell ref="B135:C135"/>
    <mergeCell ref="D135:L135"/>
    <mergeCell ref="A121:L121"/>
    <mergeCell ref="I123:J123"/>
    <mergeCell ref="A124:A127"/>
    <mergeCell ref="I124:J124"/>
    <mergeCell ref="D125:L125"/>
    <mergeCell ref="B126:C126"/>
    <mergeCell ref="D126:L126"/>
    <mergeCell ref="B127:C127"/>
    <mergeCell ref="D127:L127"/>
    <mergeCell ref="A113:L113"/>
    <mergeCell ref="I115:J115"/>
    <mergeCell ref="A116:A119"/>
    <mergeCell ref="I116:J116"/>
    <mergeCell ref="D117:L117"/>
    <mergeCell ref="B118:C118"/>
    <mergeCell ref="D118:L118"/>
    <mergeCell ref="B119:C119"/>
    <mergeCell ref="D119:L119"/>
    <mergeCell ref="A105:L105"/>
    <mergeCell ref="I107:J107"/>
    <mergeCell ref="A108:A111"/>
    <mergeCell ref="I108:J108"/>
    <mergeCell ref="D109:L109"/>
    <mergeCell ref="B110:C110"/>
    <mergeCell ref="D110:L110"/>
    <mergeCell ref="B111:C111"/>
    <mergeCell ref="D111:L111"/>
    <mergeCell ref="A97:L97"/>
    <mergeCell ref="I99:J99"/>
    <mergeCell ref="A100:A103"/>
    <mergeCell ref="I100:J100"/>
    <mergeCell ref="D101:L101"/>
    <mergeCell ref="B102:C102"/>
    <mergeCell ref="D102:L102"/>
    <mergeCell ref="B103:C103"/>
    <mergeCell ref="D103:L103"/>
    <mergeCell ref="A89:L89"/>
    <mergeCell ref="I91:J91"/>
    <mergeCell ref="A92:A95"/>
    <mergeCell ref="I92:J92"/>
    <mergeCell ref="D93:L93"/>
    <mergeCell ref="B94:C94"/>
    <mergeCell ref="D94:L94"/>
    <mergeCell ref="B95:C95"/>
    <mergeCell ref="D95:L95"/>
    <mergeCell ref="A81:L81"/>
    <mergeCell ref="I83:J83"/>
    <mergeCell ref="A84:A87"/>
    <mergeCell ref="I84:J84"/>
    <mergeCell ref="D85:L85"/>
    <mergeCell ref="B86:C86"/>
    <mergeCell ref="D86:L86"/>
    <mergeCell ref="B87:C87"/>
    <mergeCell ref="D87:L87"/>
    <mergeCell ref="A73:L73"/>
    <mergeCell ref="I75:J75"/>
    <mergeCell ref="A76:A79"/>
    <mergeCell ref="I76:J76"/>
    <mergeCell ref="D77:L77"/>
    <mergeCell ref="B78:C78"/>
    <mergeCell ref="D78:L78"/>
    <mergeCell ref="B79:C79"/>
    <mergeCell ref="D79:L79"/>
    <mergeCell ref="A65:L65"/>
    <mergeCell ref="I67:J67"/>
    <mergeCell ref="A68:A71"/>
    <mergeCell ref="I68:J68"/>
    <mergeCell ref="D69:L69"/>
    <mergeCell ref="B70:C70"/>
    <mergeCell ref="D70:L70"/>
    <mergeCell ref="B71:C71"/>
    <mergeCell ref="D71:L71"/>
    <mergeCell ref="A57:L57"/>
    <mergeCell ref="I59:J59"/>
    <mergeCell ref="A60:A63"/>
    <mergeCell ref="D61:L61"/>
    <mergeCell ref="B62:C62"/>
    <mergeCell ref="D62:L62"/>
    <mergeCell ref="B63:C63"/>
    <mergeCell ref="D63:L63"/>
    <mergeCell ref="I60:J60"/>
    <mergeCell ref="A49:L49"/>
    <mergeCell ref="I51:J51"/>
    <mergeCell ref="A52:A55"/>
    <mergeCell ref="I52:J52"/>
    <mergeCell ref="D53:L53"/>
    <mergeCell ref="B54:C54"/>
    <mergeCell ref="D54:L54"/>
    <mergeCell ref="B55:C55"/>
    <mergeCell ref="D55:L55"/>
    <mergeCell ref="A41:L41"/>
    <mergeCell ref="I43:J43"/>
    <mergeCell ref="A44:A47"/>
    <mergeCell ref="I44:J44"/>
    <mergeCell ref="D45:L45"/>
    <mergeCell ref="B46:C46"/>
    <mergeCell ref="D46:L46"/>
    <mergeCell ref="B47:C47"/>
    <mergeCell ref="D47:L47"/>
    <mergeCell ref="A33:L33"/>
    <mergeCell ref="I35:J35"/>
    <mergeCell ref="A36:A39"/>
    <mergeCell ref="I36:J36"/>
    <mergeCell ref="D37:L37"/>
    <mergeCell ref="B38:C38"/>
    <mergeCell ref="D38:L38"/>
    <mergeCell ref="B39:C39"/>
    <mergeCell ref="D39:L39"/>
    <mergeCell ref="A25:L25"/>
    <mergeCell ref="I27:J27"/>
    <mergeCell ref="A28:A31"/>
    <mergeCell ref="I28:J28"/>
    <mergeCell ref="D29:L29"/>
    <mergeCell ref="B30:C30"/>
    <mergeCell ref="D30:L30"/>
    <mergeCell ref="B31:C31"/>
    <mergeCell ref="D31:L31"/>
    <mergeCell ref="A17:L17"/>
    <mergeCell ref="I19:J19"/>
    <mergeCell ref="A20:A23"/>
    <mergeCell ref="I20:J20"/>
    <mergeCell ref="D21:L21"/>
    <mergeCell ref="B22:C22"/>
    <mergeCell ref="D22:L22"/>
    <mergeCell ref="B23:C23"/>
    <mergeCell ref="D23:L23"/>
    <mergeCell ref="A9:L9"/>
    <mergeCell ref="I11:J11"/>
    <mergeCell ref="A12:A15"/>
    <mergeCell ref="I12:J12"/>
    <mergeCell ref="D13:L13"/>
    <mergeCell ref="B14:C14"/>
    <mergeCell ref="D14:L14"/>
    <mergeCell ref="B15:C15"/>
    <mergeCell ref="D15:L15"/>
    <mergeCell ref="A1:L1"/>
    <mergeCell ref="I3:J3"/>
    <mergeCell ref="A4:A7"/>
    <mergeCell ref="I4:J4"/>
    <mergeCell ref="D5:L5"/>
    <mergeCell ref="B6:C6"/>
    <mergeCell ref="D6:L6"/>
    <mergeCell ref="B7:C7"/>
    <mergeCell ref="D7:L7"/>
    <mergeCell ref="A265:L265"/>
    <mergeCell ref="I267:J267"/>
    <mergeCell ref="A268:A271"/>
    <mergeCell ref="I268:J268"/>
    <mergeCell ref="D269:L269"/>
    <mergeCell ref="B270:C270"/>
    <mergeCell ref="D270:L270"/>
    <mergeCell ref="B271:C271"/>
    <mergeCell ref="D271:L27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rowBreaks count="33" manualBreakCount="33">
    <brk id="8" max="16383" man="1"/>
    <brk id="16" max="16383" man="1"/>
    <brk id="24" max="16383" man="1"/>
    <brk id="32" max="16383" man="1"/>
    <brk id="40" max="16383" man="1"/>
    <brk id="48" max="16383" man="1"/>
    <brk id="56" max="16383" man="1"/>
    <brk id="64" max="16383" man="1"/>
    <brk id="72" max="16383" man="1"/>
    <brk id="80" max="16383" man="1"/>
    <brk id="88" max="16383" man="1"/>
    <brk id="96" max="16383" man="1"/>
    <brk id="104" max="16383" man="1"/>
    <brk id="112" max="16383" man="1"/>
    <brk id="120" max="16383" man="1"/>
    <brk id="128" max="16383" man="1"/>
    <brk id="136" max="16383" man="1"/>
    <brk id="144" max="16383" man="1"/>
    <brk id="152" max="16383" man="1"/>
    <brk id="160" max="16383" man="1"/>
    <brk id="168" max="16383" man="1"/>
    <brk id="176" max="16383" man="1"/>
    <brk id="184" max="16383" man="1"/>
    <brk id="192" max="16383" man="1"/>
    <brk id="200" max="16383" man="1"/>
    <brk id="208" max="16383" man="1"/>
    <brk id="216" max="16383" man="1"/>
    <brk id="224" max="16383" man="1"/>
    <brk id="232" max="16383" man="1"/>
    <brk id="240" min="1" max="11" man="1"/>
    <brk id="248" max="16383" man="1"/>
    <brk id="256" max="16383" man="1"/>
    <brk id="2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변상금 산출내역서</vt:lpstr>
      <vt:lpstr>'변상금 산출내역서'!Print_Area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의헌 정</dc:creator>
  <cp:lastModifiedBy>의헌 정</cp:lastModifiedBy>
  <dcterms:created xsi:type="dcterms:W3CDTF">2026-06-10T04:49:06Z</dcterms:created>
  <dcterms:modified xsi:type="dcterms:W3CDTF">2026-06-12T00:40:01Z</dcterms:modified>
</cp:coreProperties>
</file>