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매월통계\"/>
    </mc:Choice>
  </mc:AlternateContent>
  <bookViews>
    <workbookView xWindow="5940" yWindow="165" windowWidth="15480" windowHeight="11040" tabRatio="655"/>
  </bookViews>
  <sheets>
    <sheet name="용도,건축,구조별(허가) " sheetId="9" r:id="rId1"/>
    <sheet name="건축주체별(허가)" sheetId="2" r:id="rId2"/>
    <sheet name="용도,건축,구조별(착공)" sheetId="7" r:id="rId3"/>
    <sheet name="건축주체별(착공)" sheetId="6" r:id="rId4"/>
  </sheets>
  <calcPr calcId="162913"/>
</workbook>
</file>

<file path=xl/calcChain.xml><?xml version="1.0" encoding="utf-8"?>
<calcChain xmlns="http://schemas.openxmlformats.org/spreadsheetml/2006/main">
  <c r="AF9" i="9" l="1"/>
  <c r="AE9" i="9"/>
  <c r="AD9" i="9"/>
  <c r="AC9" i="9"/>
  <c r="AB9" i="9"/>
  <c r="AA9" i="9"/>
  <c r="Z9" i="9"/>
  <c r="Y9" i="9"/>
  <c r="X9" i="9"/>
  <c r="W9" i="9"/>
  <c r="V9" i="9"/>
  <c r="U9" i="9"/>
  <c r="T9" i="9"/>
  <c r="S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Z7" i="9"/>
  <c r="S7" i="9"/>
  <c r="R9" i="7"/>
  <c r="R8" i="7"/>
  <c r="AF9" i="7"/>
  <c r="AF8" i="7"/>
  <c r="AE9" i="7"/>
  <c r="AE8" i="7"/>
  <c r="AD9" i="7"/>
  <c r="AD8" i="7"/>
  <c r="AC9" i="7"/>
  <c r="AC8" i="7"/>
  <c r="AB9" i="7"/>
  <c r="AB8" i="7"/>
  <c r="AA9" i="7"/>
  <c r="AA8" i="7"/>
  <c r="Z9" i="7"/>
  <c r="Z8" i="7"/>
  <c r="Z7" i="7"/>
  <c r="Y9" i="7"/>
  <c r="Y8" i="7"/>
  <c r="X9" i="7"/>
  <c r="X8" i="7"/>
  <c r="W9" i="7"/>
  <c r="W8" i="7"/>
  <c r="V9" i="7"/>
  <c r="V8" i="7"/>
  <c r="U9" i="7"/>
  <c r="U8" i="7"/>
  <c r="T9" i="7"/>
  <c r="T8" i="7"/>
  <c r="S9" i="7"/>
  <c r="S8" i="7"/>
  <c r="S7" i="7"/>
  <c r="Q9" i="7"/>
  <c r="Q8" i="7"/>
  <c r="P9" i="7"/>
  <c r="P8" i="7"/>
  <c r="O9" i="7"/>
  <c r="O8" i="7"/>
  <c r="N9" i="7"/>
  <c r="N8" i="7"/>
  <c r="M9" i="7"/>
  <c r="M8" i="7"/>
  <c r="L9" i="7"/>
  <c r="L8" i="7"/>
  <c r="L7" i="7"/>
  <c r="R9" i="9"/>
  <c r="R8" i="9"/>
  <c r="Q9" i="9"/>
  <c r="Q8" i="9"/>
  <c r="P9" i="9"/>
  <c r="P8" i="9"/>
  <c r="O9" i="9"/>
  <c r="O8" i="9"/>
  <c r="N9" i="9"/>
  <c r="N8" i="9"/>
  <c r="M9" i="9"/>
  <c r="M8" i="9"/>
  <c r="L9" i="9"/>
  <c r="L8" i="9"/>
  <c r="L7" i="9"/>
  <c r="K123" i="7"/>
  <c r="J123" i="7"/>
  <c r="I123" i="7"/>
  <c r="H123" i="7"/>
  <c r="G123" i="7"/>
  <c r="F123" i="7"/>
  <c r="E123" i="7"/>
  <c r="K122" i="7"/>
  <c r="J122" i="7"/>
  <c r="I122" i="7"/>
  <c r="H122" i="7"/>
  <c r="G122" i="7"/>
  <c r="F122" i="7"/>
  <c r="E122" i="7"/>
  <c r="E121" i="7"/>
  <c r="K123" i="9"/>
  <c r="J123" i="9"/>
  <c r="I123" i="9"/>
  <c r="H123" i="9"/>
  <c r="G123" i="9"/>
  <c r="F123" i="9"/>
  <c r="E123" i="9"/>
  <c r="K122" i="9"/>
  <c r="J122" i="9"/>
  <c r="I122" i="9"/>
  <c r="H122" i="9"/>
  <c r="G122" i="9"/>
  <c r="F122" i="9"/>
  <c r="E122" i="9"/>
  <c r="E121" i="9"/>
  <c r="E10" i="9"/>
  <c r="E4" i="2"/>
  <c r="E119" i="9"/>
  <c r="E113" i="9"/>
  <c r="E107" i="9"/>
  <c r="E50" i="9"/>
  <c r="E47" i="9"/>
  <c r="E41" i="9"/>
  <c r="E35" i="9"/>
  <c r="H68" i="9"/>
  <c r="E13" i="9"/>
  <c r="G67" i="9"/>
  <c r="E83" i="9"/>
  <c r="E10" i="7"/>
  <c r="E16" i="7"/>
  <c r="E22" i="7"/>
  <c r="E28" i="7"/>
  <c r="E40" i="7"/>
  <c r="E43" i="7"/>
  <c r="E46" i="7"/>
  <c r="E49" i="7"/>
  <c r="E52" i="7"/>
  <c r="E64" i="7"/>
  <c r="E79" i="7"/>
  <c r="E85" i="7"/>
  <c r="E88" i="7"/>
  <c r="E94" i="7"/>
  <c r="E76" i="7"/>
  <c r="E61" i="7"/>
  <c r="E67" i="7"/>
  <c r="E70" i="7"/>
  <c r="E82" i="7"/>
  <c r="E91" i="7"/>
  <c r="E100" i="7"/>
  <c r="E118" i="7"/>
  <c r="E13" i="7"/>
  <c r="E58" i="7"/>
  <c r="E97" i="7"/>
  <c r="E55" i="7"/>
  <c r="E103" i="7"/>
  <c r="E16" i="9"/>
  <c r="E22" i="9"/>
  <c r="E28" i="9"/>
  <c r="E43" i="9"/>
  <c r="E46" i="9"/>
  <c r="E49" i="9"/>
  <c r="E52" i="9"/>
  <c r="E55" i="9"/>
  <c r="E58" i="9"/>
  <c r="E61" i="9"/>
  <c r="E73" i="9"/>
  <c r="E76" i="9"/>
  <c r="E85" i="9"/>
  <c r="E88" i="9"/>
  <c r="E91" i="9"/>
  <c r="E19" i="9"/>
  <c r="E64" i="9"/>
  <c r="E70" i="9"/>
  <c r="E79" i="9"/>
  <c r="E82" i="9"/>
  <c r="E94" i="9"/>
  <c r="E97" i="9"/>
  <c r="E100" i="9"/>
  <c r="E124" i="9"/>
  <c r="E118" i="9"/>
  <c r="E112" i="9"/>
  <c r="E109" i="9"/>
  <c r="E106" i="9"/>
  <c r="E103" i="9"/>
  <c r="E31" i="9"/>
  <c r="E34" i="9"/>
  <c r="E37" i="9"/>
  <c r="E40" i="9"/>
  <c r="E25" i="9"/>
  <c r="E67" i="9"/>
  <c r="E115" i="9"/>
  <c r="E11" i="9"/>
  <c r="E17" i="9"/>
  <c r="E23" i="9"/>
  <c r="E29" i="9"/>
  <c r="E56" i="9"/>
  <c r="E62" i="9"/>
  <c r="E65" i="9"/>
  <c r="E71" i="9"/>
  <c r="E77" i="9"/>
  <c r="E89" i="9"/>
  <c r="E95" i="9"/>
  <c r="E101" i="9"/>
  <c r="E117" i="9"/>
  <c r="F49" i="9"/>
  <c r="E14" i="9"/>
  <c r="E20" i="9"/>
  <c r="E26" i="9"/>
  <c r="E32" i="9"/>
  <c r="E38" i="9"/>
  <c r="E44" i="9"/>
  <c r="E53" i="9"/>
  <c r="E59" i="9"/>
  <c r="E68" i="9"/>
  <c r="E74" i="9"/>
  <c r="E80" i="9"/>
  <c r="E86" i="9"/>
  <c r="E92" i="9"/>
  <c r="E98" i="9"/>
  <c r="E104" i="9"/>
  <c r="E110" i="9"/>
  <c r="E116" i="9"/>
  <c r="E125" i="9"/>
  <c r="F11" i="9"/>
  <c r="F14" i="9"/>
  <c r="F17" i="9"/>
  <c r="F20" i="9"/>
  <c r="F23" i="9"/>
  <c r="F26" i="9"/>
  <c r="F29" i="9"/>
  <c r="F32" i="9"/>
  <c r="F35" i="9"/>
  <c r="F38" i="9"/>
  <c r="F41" i="9"/>
  <c r="F44" i="9"/>
  <c r="F47" i="9"/>
  <c r="F50" i="9"/>
  <c r="F53" i="9"/>
  <c r="F56" i="9"/>
  <c r="F59" i="9"/>
  <c r="F62" i="9"/>
  <c r="F65" i="9"/>
  <c r="F68" i="9"/>
  <c r="F71" i="9"/>
  <c r="F74" i="9"/>
  <c r="F77" i="9"/>
  <c r="F80" i="9"/>
  <c r="F83" i="9"/>
  <c r="F86" i="9"/>
  <c r="F89" i="9"/>
  <c r="F92" i="9"/>
  <c r="F95" i="9"/>
  <c r="F98" i="9"/>
  <c r="F101" i="9"/>
  <c r="F104" i="9"/>
  <c r="F107" i="9"/>
  <c r="F110" i="9"/>
  <c r="F113" i="9"/>
  <c r="F116" i="9"/>
  <c r="F119" i="9"/>
  <c r="G11" i="9"/>
  <c r="G14" i="9"/>
  <c r="G17" i="9"/>
  <c r="G20" i="9"/>
  <c r="G23" i="9"/>
  <c r="G26" i="9"/>
  <c r="G29" i="9"/>
  <c r="G32" i="9"/>
  <c r="G35" i="9"/>
  <c r="G38" i="9"/>
  <c r="G41" i="9"/>
  <c r="G44" i="9"/>
  <c r="G47" i="9"/>
  <c r="G50" i="9"/>
  <c r="G53" i="9"/>
  <c r="G56" i="9"/>
  <c r="G59" i="9"/>
  <c r="G62" i="9"/>
  <c r="G65" i="9"/>
  <c r="G68" i="9"/>
  <c r="G71" i="9"/>
  <c r="G74" i="9"/>
  <c r="G77" i="9"/>
  <c r="G80" i="9"/>
  <c r="G83" i="9"/>
  <c r="G86" i="9"/>
  <c r="G89" i="9"/>
  <c r="G92" i="9"/>
  <c r="G95" i="9"/>
  <c r="G98" i="9"/>
  <c r="G101" i="9"/>
  <c r="G104" i="9"/>
  <c r="G107" i="9"/>
  <c r="G110" i="9"/>
  <c r="G113" i="9"/>
  <c r="G116" i="9"/>
  <c r="G119" i="9"/>
  <c r="H11" i="9"/>
  <c r="H14" i="9"/>
  <c r="H17" i="9"/>
  <c r="H20" i="9"/>
  <c r="H23" i="9"/>
  <c r="H26" i="9"/>
  <c r="H29" i="9"/>
  <c r="H32" i="9"/>
  <c r="H35" i="9"/>
  <c r="H38" i="9"/>
  <c r="H41" i="9"/>
  <c r="H44" i="9"/>
  <c r="H47" i="9"/>
  <c r="H50" i="9"/>
  <c r="H53" i="9"/>
  <c r="H56" i="9"/>
  <c r="H59" i="9"/>
  <c r="H62" i="9"/>
  <c r="H65" i="9"/>
  <c r="H71" i="9"/>
  <c r="H74" i="9"/>
  <c r="H77" i="9"/>
  <c r="H80" i="9"/>
  <c r="H83" i="9"/>
  <c r="H86" i="9"/>
  <c r="H89" i="9"/>
  <c r="H92" i="9"/>
  <c r="H95" i="9"/>
  <c r="H98" i="9"/>
  <c r="H101" i="9"/>
  <c r="H104" i="9"/>
  <c r="H107" i="9"/>
  <c r="H110" i="9"/>
  <c r="H113" i="9"/>
  <c r="H116" i="9"/>
  <c r="H119" i="9"/>
  <c r="I11" i="9"/>
  <c r="I14" i="9"/>
  <c r="I17" i="9"/>
  <c r="I20" i="9"/>
  <c r="I23" i="9"/>
  <c r="I26" i="9"/>
  <c r="I29" i="9"/>
  <c r="I32" i="9"/>
  <c r="I35" i="9"/>
  <c r="I38" i="9"/>
  <c r="I41" i="9"/>
  <c r="I44" i="9"/>
  <c r="I47" i="9"/>
  <c r="I50" i="9"/>
  <c r="I53" i="9"/>
  <c r="I56" i="9"/>
  <c r="I59" i="9"/>
  <c r="I62" i="9"/>
  <c r="I65" i="9"/>
  <c r="I68" i="9"/>
  <c r="I71" i="9"/>
  <c r="I74" i="9"/>
  <c r="I77" i="9"/>
  <c r="I80" i="9"/>
  <c r="I83" i="9"/>
  <c r="I86" i="9"/>
  <c r="I89" i="9"/>
  <c r="I92" i="9"/>
  <c r="I95" i="9"/>
  <c r="I98" i="9"/>
  <c r="I101" i="9"/>
  <c r="I104" i="9"/>
  <c r="I107" i="9"/>
  <c r="I110" i="9"/>
  <c r="I113" i="9"/>
  <c r="I116" i="9"/>
  <c r="I119" i="9"/>
  <c r="J11" i="9"/>
  <c r="J14" i="9"/>
  <c r="J17" i="9"/>
  <c r="J20" i="9"/>
  <c r="J23" i="9"/>
  <c r="J26" i="9"/>
  <c r="J29" i="9"/>
  <c r="J32" i="9"/>
  <c r="J35" i="9"/>
  <c r="J38" i="9"/>
  <c r="J41" i="9"/>
  <c r="J44" i="9"/>
  <c r="J47" i="9"/>
  <c r="J50" i="9"/>
  <c r="J53" i="9"/>
  <c r="J56" i="9"/>
  <c r="J59" i="9"/>
  <c r="J62" i="9"/>
  <c r="J65" i="9"/>
  <c r="J68" i="9"/>
  <c r="J71" i="9"/>
  <c r="J74" i="9"/>
  <c r="J77" i="9"/>
  <c r="J80" i="9"/>
  <c r="J83" i="9"/>
  <c r="J86" i="9"/>
  <c r="J89" i="9"/>
  <c r="J92" i="9"/>
  <c r="J95" i="9"/>
  <c r="J98" i="9"/>
  <c r="J101" i="9"/>
  <c r="J104" i="9"/>
  <c r="J107" i="9"/>
  <c r="J110" i="9"/>
  <c r="J113" i="9"/>
  <c r="J116" i="9"/>
  <c r="J119" i="9"/>
  <c r="K11" i="9"/>
  <c r="K14" i="9"/>
  <c r="K17" i="9"/>
  <c r="K20" i="9"/>
  <c r="K23" i="9"/>
  <c r="K26" i="9"/>
  <c r="K29" i="9"/>
  <c r="K32" i="9"/>
  <c r="K35" i="9"/>
  <c r="K38" i="9"/>
  <c r="K41" i="9"/>
  <c r="K44" i="9"/>
  <c r="K47" i="9"/>
  <c r="K50" i="9"/>
  <c r="K53" i="9"/>
  <c r="K56" i="9"/>
  <c r="K59" i="9"/>
  <c r="K62" i="9"/>
  <c r="K65" i="9"/>
  <c r="K68" i="9"/>
  <c r="K71" i="9"/>
  <c r="K74" i="9"/>
  <c r="K77" i="9"/>
  <c r="K80" i="9"/>
  <c r="K83" i="9"/>
  <c r="K86" i="9"/>
  <c r="K89" i="9"/>
  <c r="K92" i="9"/>
  <c r="K95" i="9"/>
  <c r="K98" i="9"/>
  <c r="K101" i="9"/>
  <c r="K104" i="9"/>
  <c r="K107" i="9"/>
  <c r="K110" i="9"/>
  <c r="K113" i="9"/>
  <c r="K116" i="9"/>
  <c r="K119" i="9"/>
  <c r="E15" i="9"/>
  <c r="E18" i="9"/>
  <c r="E21" i="9"/>
  <c r="E24" i="9"/>
  <c r="E27" i="9"/>
  <c r="E30" i="9"/>
  <c r="E33" i="9"/>
  <c r="E36" i="9"/>
  <c r="E39" i="9"/>
  <c r="E42" i="9"/>
  <c r="E45" i="9"/>
  <c r="E51" i="9"/>
  <c r="E54" i="9"/>
  <c r="E57" i="9"/>
  <c r="E60" i="9"/>
  <c r="E66" i="9"/>
  <c r="E69" i="9"/>
  <c r="E72" i="9"/>
  <c r="E75" i="9"/>
  <c r="E81" i="9"/>
  <c r="E87" i="9"/>
  <c r="E90" i="9"/>
  <c r="E96" i="9"/>
  <c r="E99" i="9"/>
  <c r="E102" i="9"/>
  <c r="E105" i="9"/>
  <c r="E108" i="9"/>
  <c r="E111" i="9"/>
  <c r="E114" i="9"/>
  <c r="E120" i="9"/>
  <c r="E126" i="9"/>
  <c r="F12" i="9"/>
  <c r="F15" i="9"/>
  <c r="F18" i="9"/>
  <c r="F21" i="9"/>
  <c r="F24" i="9"/>
  <c r="F27" i="9"/>
  <c r="F30" i="9"/>
  <c r="F33" i="9"/>
  <c r="F36" i="9"/>
  <c r="F39" i="9"/>
  <c r="F42" i="9"/>
  <c r="F45" i="9"/>
  <c r="F48" i="9"/>
  <c r="F51" i="9"/>
  <c r="F54" i="9"/>
  <c r="F57" i="9"/>
  <c r="F60" i="9"/>
  <c r="F63" i="9"/>
  <c r="F66" i="9"/>
  <c r="F69" i="9"/>
  <c r="F72" i="9"/>
  <c r="F75" i="9"/>
  <c r="F78" i="9"/>
  <c r="F81" i="9"/>
  <c r="F84" i="9"/>
  <c r="F87" i="9"/>
  <c r="F90" i="9"/>
  <c r="F93" i="9"/>
  <c r="F96" i="9"/>
  <c r="F99" i="9"/>
  <c r="F102" i="9"/>
  <c r="F105" i="9"/>
  <c r="F108" i="9"/>
  <c r="F111" i="9"/>
  <c r="F114" i="9"/>
  <c r="F117" i="9"/>
  <c r="F120" i="9"/>
  <c r="G12" i="9"/>
  <c r="G15" i="9"/>
  <c r="G18" i="9"/>
  <c r="G21" i="9"/>
  <c r="G24" i="9"/>
  <c r="G27" i="9"/>
  <c r="G30" i="9"/>
  <c r="G33" i="9"/>
  <c r="G36" i="9"/>
  <c r="G39" i="9"/>
  <c r="G42" i="9"/>
  <c r="G45" i="9"/>
  <c r="G48" i="9"/>
  <c r="G51" i="9"/>
  <c r="G54" i="9"/>
  <c r="G57" i="9"/>
  <c r="G60" i="9"/>
  <c r="G63" i="9"/>
  <c r="G66" i="9"/>
  <c r="G69" i="9"/>
  <c r="G72" i="9"/>
  <c r="G75" i="9"/>
  <c r="G78" i="9"/>
  <c r="G81" i="9"/>
  <c r="G84" i="9"/>
  <c r="G87" i="9"/>
  <c r="G90" i="9"/>
  <c r="G93" i="9"/>
  <c r="G96" i="9"/>
  <c r="G99" i="9"/>
  <c r="G102" i="9"/>
  <c r="G105" i="9"/>
  <c r="G108" i="9"/>
  <c r="G111" i="9"/>
  <c r="G114" i="9"/>
  <c r="G117" i="9"/>
  <c r="G120" i="9"/>
  <c r="H12" i="9"/>
  <c r="H15" i="9"/>
  <c r="H18" i="9"/>
  <c r="H21" i="9"/>
  <c r="H24" i="9"/>
  <c r="H27" i="9"/>
  <c r="H30" i="9"/>
  <c r="H33" i="9"/>
  <c r="H36" i="9"/>
  <c r="H39" i="9"/>
  <c r="H42" i="9"/>
  <c r="H45" i="9"/>
  <c r="H48" i="9"/>
  <c r="H51" i="9"/>
  <c r="H54" i="9"/>
  <c r="H57" i="9"/>
  <c r="H60" i="9"/>
  <c r="H63" i="9"/>
  <c r="H66" i="9"/>
  <c r="H69" i="9"/>
  <c r="H72" i="9"/>
  <c r="H75" i="9"/>
  <c r="H78" i="9"/>
  <c r="H81" i="9"/>
  <c r="H84" i="9"/>
  <c r="H87" i="9"/>
  <c r="H90" i="9"/>
  <c r="H93" i="9"/>
  <c r="H96" i="9"/>
  <c r="H99" i="9"/>
  <c r="H102" i="9"/>
  <c r="H105" i="9"/>
  <c r="H108" i="9"/>
  <c r="H111" i="9"/>
  <c r="H114" i="9"/>
  <c r="H117" i="9"/>
  <c r="H120" i="9"/>
  <c r="I12" i="9"/>
  <c r="I15" i="9"/>
  <c r="I18" i="9"/>
  <c r="I21" i="9"/>
  <c r="I24" i="9"/>
  <c r="I27" i="9"/>
  <c r="I30" i="9"/>
  <c r="I33" i="9"/>
  <c r="I36" i="9"/>
  <c r="I39" i="9"/>
  <c r="I42" i="9"/>
  <c r="I45" i="9"/>
  <c r="I48" i="9"/>
  <c r="I51" i="9"/>
  <c r="I54" i="9"/>
  <c r="I57" i="9"/>
  <c r="I60" i="9"/>
  <c r="I63" i="9"/>
  <c r="I66" i="9"/>
  <c r="I69" i="9"/>
  <c r="I72" i="9"/>
  <c r="I75" i="9"/>
  <c r="I78" i="9"/>
  <c r="I81" i="9"/>
  <c r="I84" i="9"/>
  <c r="I87" i="9"/>
  <c r="I90" i="9"/>
  <c r="I93" i="9"/>
  <c r="I96" i="9"/>
  <c r="I99" i="9"/>
  <c r="I102" i="9"/>
  <c r="I105" i="9"/>
  <c r="I108" i="9"/>
  <c r="I111" i="9"/>
  <c r="I114" i="9"/>
  <c r="I117" i="9"/>
  <c r="I120" i="9"/>
  <c r="J12" i="9"/>
  <c r="J15" i="9"/>
  <c r="J18" i="9"/>
  <c r="J21" i="9"/>
  <c r="J24" i="9"/>
  <c r="J27" i="9"/>
  <c r="J30" i="9"/>
  <c r="J33" i="9"/>
  <c r="J36" i="9"/>
  <c r="J39" i="9"/>
  <c r="J42" i="9"/>
  <c r="J45" i="9"/>
  <c r="J48" i="9"/>
  <c r="J51" i="9"/>
  <c r="J54" i="9"/>
  <c r="J57" i="9"/>
  <c r="J60" i="9"/>
  <c r="J63" i="9"/>
  <c r="J66" i="9"/>
  <c r="J69" i="9"/>
  <c r="J72" i="9"/>
  <c r="J75" i="9"/>
  <c r="J78" i="9"/>
  <c r="J81" i="9"/>
  <c r="J84" i="9"/>
  <c r="J87" i="9"/>
  <c r="J90" i="9"/>
  <c r="J93" i="9"/>
  <c r="J96" i="9"/>
  <c r="J99" i="9"/>
  <c r="J102" i="9"/>
  <c r="J105" i="9"/>
  <c r="J108" i="9"/>
  <c r="J111" i="9"/>
  <c r="J114" i="9"/>
  <c r="J117" i="9"/>
  <c r="J120" i="9"/>
  <c r="K12" i="9"/>
  <c r="K15" i="9"/>
  <c r="K18" i="9"/>
  <c r="K21" i="9"/>
  <c r="K24" i="9"/>
  <c r="K27" i="9"/>
  <c r="K30" i="9"/>
  <c r="K33" i="9"/>
  <c r="K36" i="9"/>
  <c r="K39" i="9"/>
  <c r="K42" i="9"/>
  <c r="K45" i="9"/>
  <c r="K48" i="9"/>
  <c r="K51" i="9"/>
  <c r="K54" i="9"/>
  <c r="K57" i="9"/>
  <c r="K60" i="9"/>
  <c r="K63" i="9"/>
  <c r="K66" i="9"/>
  <c r="K69" i="9"/>
  <c r="K72" i="9"/>
  <c r="K75" i="9"/>
  <c r="K78" i="9"/>
  <c r="K81" i="9"/>
  <c r="K84" i="9"/>
  <c r="K87" i="9"/>
  <c r="K90" i="9"/>
  <c r="K93" i="9"/>
  <c r="K96" i="9"/>
  <c r="K99" i="9"/>
  <c r="K102" i="9"/>
  <c r="K105" i="9"/>
  <c r="K108" i="9"/>
  <c r="K111" i="9"/>
  <c r="K114" i="9"/>
  <c r="K117" i="9"/>
  <c r="K120" i="9"/>
  <c r="F125" i="9"/>
  <c r="G125" i="9"/>
  <c r="H125" i="9"/>
  <c r="I125" i="9"/>
  <c r="J125" i="9"/>
  <c r="K125" i="9"/>
  <c r="F126" i="9"/>
  <c r="G126" i="9"/>
  <c r="H126" i="9"/>
  <c r="I126" i="9"/>
  <c r="J126" i="9"/>
  <c r="K126" i="9"/>
  <c r="E12" i="7"/>
  <c r="E62" i="7"/>
  <c r="E17" i="7"/>
  <c r="E23" i="7"/>
  <c r="E35" i="7"/>
  <c r="E38" i="7"/>
  <c r="E41" i="7"/>
  <c r="E50" i="7"/>
  <c r="E80" i="7"/>
  <c r="E95" i="7"/>
  <c r="E14" i="7"/>
  <c r="E59" i="7"/>
  <c r="E98" i="7"/>
  <c r="E18" i="7"/>
  <c r="E45" i="7"/>
  <c r="E48" i="7"/>
  <c r="E69" i="7"/>
  <c r="E90" i="7"/>
  <c r="E96" i="7"/>
  <c r="E63" i="7"/>
  <c r="E120" i="7"/>
  <c r="F17" i="7"/>
  <c r="F44" i="7"/>
  <c r="F47" i="7"/>
  <c r="F50" i="7"/>
  <c r="F56" i="7"/>
  <c r="F62" i="7"/>
  <c r="F65" i="7"/>
  <c r="F68" i="7"/>
  <c r="F77" i="7"/>
  <c r="F83" i="7"/>
  <c r="F86" i="7"/>
  <c r="F119" i="7"/>
  <c r="F89" i="7"/>
  <c r="F53" i="7"/>
  <c r="F11" i="7"/>
  <c r="F23" i="7"/>
  <c r="F29" i="7"/>
  <c r="F35" i="7"/>
  <c r="F38" i="7"/>
  <c r="F41" i="7"/>
  <c r="F80" i="7"/>
  <c r="F92" i="7"/>
  <c r="F95" i="7"/>
  <c r="F71" i="7"/>
  <c r="F14" i="7"/>
  <c r="F104" i="7"/>
  <c r="G44" i="7"/>
  <c r="G47" i="7"/>
  <c r="G53" i="7"/>
  <c r="G50" i="7"/>
  <c r="G65" i="7"/>
  <c r="G68" i="7"/>
  <c r="G77" i="7"/>
  <c r="G86" i="7"/>
  <c r="G95" i="7"/>
  <c r="G101" i="7"/>
  <c r="G89" i="7"/>
  <c r="G11" i="7"/>
  <c r="G17" i="7"/>
  <c r="G35" i="7"/>
  <c r="G92" i="7"/>
  <c r="G62" i="7"/>
  <c r="G71" i="7"/>
  <c r="G59" i="7"/>
  <c r="G98" i="7"/>
  <c r="H11" i="7"/>
  <c r="H47" i="7"/>
  <c r="H53" i="7"/>
  <c r="H50" i="7"/>
  <c r="H68" i="7"/>
  <c r="H86" i="7"/>
  <c r="H95" i="7"/>
  <c r="H44" i="7"/>
  <c r="H89" i="7"/>
  <c r="H17" i="7"/>
  <c r="I47" i="7"/>
  <c r="I53" i="7"/>
  <c r="I65" i="7"/>
  <c r="I86" i="7"/>
  <c r="I44" i="7"/>
  <c r="I50" i="7"/>
  <c r="I77" i="7"/>
  <c r="J44" i="7"/>
  <c r="J47" i="7"/>
  <c r="J11" i="7"/>
  <c r="J68" i="7"/>
  <c r="K44" i="7"/>
  <c r="K47" i="7"/>
  <c r="K53" i="7"/>
  <c r="F18" i="7"/>
  <c r="F45" i="7"/>
  <c r="F48" i="7"/>
  <c r="F51" i="7"/>
  <c r="F63" i="7"/>
  <c r="F66" i="7"/>
  <c r="F69" i="7"/>
  <c r="F78" i="7"/>
  <c r="F84" i="7"/>
  <c r="F87" i="7"/>
  <c r="F120" i="7"/>
  <c r="F90" i="7"/>
  <c r="F54" i="7"/>
  <c r="F12" i="7"/>
  <c r="F15" i="7"/>
  <c r="F21" i="7"/>
  <c r="F24" i="7"/>
  <c r="F27" i="7"/>
  <c r="F30" i="7"/>
  <c r="F36" i="7"/>
  <c r="F42" i="7"/>
  <c r="F39" i="7"/>
  <c r="F33" i="7"/>
  <c r="F57" i="7"/>
  <c r="F60" i="7"/>
  <c r="F72" i="7"/>
  <c r="F75" i="7"/>
  <c r="F81" i="7"/>
  <c r="F93" i="7"/>
  <c r="F96" i="7"/>
  <c r="F99" i="7"/>
  <c r="F102" i="7"/>
  <c r="F105" i="7"/>
  <c r="F108" i="7"/>
  <c r="F111" i="7"/>
  <c r="F114" i="7"/>
  <c r="F117" i="7"/>
  <c r="G18" i="7"/>
  <c r="G45" i="7"/>
  <c r="G48" i="7"/>
  <c r="G54" i="7"/>
  <c r="G51" i="7"/>
  <c r="G63" i="7"/>
  <c r="G66" i="7"/>
  <c r="G69" i="7"/>
  <c r="G78" i="7"/>
  <c r="G87" i="7"/>
  <c r="G96" i="7"/>
  <c r="G102" i="7"/>
  <c r="G90" i="7"/>
  <c r="G12" i="7"/>
  <c r="G36" i="7"/>
  <c r="G93" i="7"/>
  <c r="G72" i="7"/>
  <c r="G60" i="7"/>
  <c r="G99" i="7"/>
  <c r="H12" i="7"/>
  <c r="H15" i="7"/>
  <c r="H18" i="7"/>
  <c r="H21" i="7"/>
  <c r="H24" i="7"/>
  <c r="H27" i="7"/>
  <c r="H30" i="7"/>
  <c r="H48" i="7"/>
  <c r="H54" i="7"/>
  <c r="H51" i="7"/>
  <c r="H42" i="7"/>
  <c r="H39" i="7"/>
  <c r="H33" i="7"/>
  <c r="H57" i="7"/>
  <c r="H60" i="7"/>
  <c r="H72" i="7"/>
  <c r="H75" i="7"/>
  <c r="H69" i="7"/>
  <c r="H63" i="7"/>
  <c r="H66" i="7"/>
  <c r="H78" i="7"/>
  <c r="H81" i="7"/>
  <c r="H84" i="7"/>
  <c r="H87" i="7"/>
  <c r="H90" i="7"/>
  <c r="H99" i="7"/>
  <c r="H102" i="7"/>
  <c r="H93" i="7"/>
  <c r="H96" i="7"/>
  <c r="H105" i="7"/>
  <c r="H108" i="7"/>
  <c r="H111" i="7"/>
  <c r="H114" i="7"/>
  <c r="H117" i="7"/>
  <c r="H120" i="7"/>
  <c r="H36" i="7"/>
  <c r="H45" i="7"/>
  <c r="I45" i="7"/>
  <c r="I48" i="7"/>
  <c r="I54" i="7"/>
  <c r="I57" i="7"/>
  <c r="I66" i="7"/>
  <c r="I78" i="7"/>
  <c r="I87" i="7"/>
  <c r="I51" i="7"/>
  <c r="I90" i="7"/>
  <c r="J12" i="7"/>
  <c r="J45" i="7"/>
  <c r="J48" i="7"/>
  <c r="J69" i="7"/>
  <c r="K48" i="7"/>
  <c r="K54" i="7"/>
  <c r="I11" i="7"/>
  <c r="I14" i="7"/>
  <c r="I17" i="7"/>
  <c r="I20" i="7"/>
  <c r="I23" i="7"/>
  <c r="I26" i="7"/>
  <c r="I29" i="7"/>
  <c r="I41" i="7"/>
  <c r="I38" i="7"/>
  <c r="I32" i="7"/>
  <c r="I56" i="7"/>
  <c r="I59" i="7"/>
  <c r="I71" i="7"/>
  <c r="I74" i="7"/>
  <c r="I68" i="7"/>
  <c r="I62" i="7"/>
  <c r="I80" i="7"/>
  <c r="I83" i="7"/>
  <c r="I89" i="7"/>
  <c r="I98" i="7"/>
  <c r="I101" i="7"/>
  <c r="I92" i="7"/>
  <c r="I95" i="7"/>
  <c r="I104" i="7"/>
  <c r="I107" i="7"/>
  <c r="I110" i="7"/>
  <c r="I113" i="7"/>
  <c r="I116" i="7"/>
  <c r="I119" i="7"/>
  <c r="I35" i="7"/>
  <c r="K11" i="7"/>
  <c r="K14" i="7"/>
  <c r="K17" i="7"/>
  <c r="K20" i="7"/>
  <c r="K23" i="7"/>
  <c r="K26" i="7"/>
  <c r="K29" i="7"/>
  <c r="K50" i="7"/>
  <c r="K41" i="7"/>
  <c r="K38" i="7"/>
  <c r="K32" i="7"/>
  <c r="K56" i="7"/>
  <c r="K59" i="7"/>
  <c r="K71" i="7"/>
  <c r="K74" i="7"/>
  <c r="K68" i="7"/>
  <c r="K62" i="7"/>
  <c r="K65" i="7"/>
  <c r="K77" i="7"/>
  <c r="K80" i="7"/>
  <c r="K83" i="7"/>
  <c r="K98" i="7"/>
  <c r="K101" i="7"/>
  <c r="K86" i="7"/>
  <c r="K89" i="7"/>
  <c r="K92" i="7"/>
  <c r="K95" i="7"/>
  <c r="K104" i="7"/>
  <c r="K107" i="7"/>
  <c r="K110" i="7"/>
  <c r="K113" i="7"/>
  <c r="K116" i="7"/>
  <c r="K119" i="7"/>
  <c r="K35" i="7"/>
  <c r="I12" i="7"/>
  <c r="I15" i="7"/>
  <c r="I18" i="7"/>
  <c r="I21" i="7"/>
  <c r="I24" i="7"/>
  <c r="I27" i="7"/>
  <c r="I30" i="7"/>
  <c r="I42" i="7"/>
  <c r="I39" i="7"/>
  <c r="I33" i="7"/>
  <c r="I60" i="7"/>
  <c r="I72" i="7"/>
  <c r="I75" i="7"/>
  <c r="I69" i="7"/>
  <c r="I63" i="7"/>
  <c r="I81" i="7"/>
  <c r="I84" i="7"/>
  <c r="I99" i="7"/>
  <c r="I102" i="7"/>
  <c r="I93" i="7"/>
  <c r="I96" i="7"/>
  <c r="I105" i="7"/>
  <c r="I108" i="7"/>
  <c r="I111" i="7"/>
  <c r="I114" i="7"/>
  <c r="I117" i="7"/>
  <c r="I120" i="7"/>
  <c r="I36" i="7"/>
  <c r="K12" i="7"/>
  <c r="K15" i="7"/>
  <c r="K18" i="7"/>
  <c r="K21" i="7"/>
  <c r="K24" i="7"/>
  <c r="K27" i="7"/>
  <c r="K30" i="7"/>
  <c r="K51" i="7"/>
  <c r="K42" i="7"/>
  <c r="K39" i="7"/>
  <c r="K33" i="7"/>
  <c r="K57" i="7"/>
  <c r="K60" i="7"/>
  <c r="K72" i="7"/>
  <c r="K75" i="7"/>
  <c r="K69" i="7"/>
  <c r="K63" i="7"/>
  <c r="K66" i="7"/>
  <c r="K78" i="7"/>
  <c r="K81" i="7"/>
  <c r="K84" i="7"/>
  <c r="K99" i="7"/>
  <c r="K102" i="7"/>
  <c r="K87" i="7"/>
  <c r="K90" i="7"/>
  <c r="K93" i="7"/>
  <c r="K96" i="7"/>
  <c r="K105" i="7"/>
  <c r="K108" i="7"/>
  <c r="K111" i="7"/>
  <c r="K114" i="7"/>
  <c r="K117" i="7"/>
  <c r="K120" i="7"/>
  <c r="K36" i="7"/>
  <c r="K45" i="7"/>
  <c r="G14" i="7"/>
  <c r="G20" i="7"/>
  <c r="G23" i="7"/>
  <c r="G26" i="7"/>
  <c r="G29" i="7"/>
  <c r="G41" i="7"/>
  <c r="G38" i="7"/>
  <c r="G32" i="7"/>
  <c r="G56" i="7"/>
  <c r="G74" i="7"/>
  <c r="G80" i="7"/>
  <c r="G83" i="7"/>
  <c r="G104" i="7"/>
  <c r="G107" i="7"/>
  <c r="G110" i="7"/>
  <c r="G113" i="7"/>
  <c r="G116" i="7"/>
  <c r="G119" i="7"/>
  <c r="H14" i="7"/>
  <c r="H20" i="7"/>
  <c r="H23" i="7"/>
  <c r="H26" i="7"/>
  <c r="H29" i="7"/>
  <c r="H41" i="7"/>
  <c r="H38" i="7"/>
  <c r="H32" i="7"/>
  <c r="H56" i="7"/>
  <c r="H59" i="7"/>
  <c r="H71" i="7"/>
  <c r="H74" i="7"/>
  <c r="H62" i="7"/>
  <c r="H65" i="7"/>
  <c r="H77" i="7"/>
  <c r="H80" i="7"/>
  <c r="H83" i="7"/>
  <c r="H98" i="7"/>
  <c r="H101" i="7"/>
  <c r="H92" i="7"/>
  <c r="H104" i="7"/>
  <c r="H107" i="7"/>
  <c r="H110" i="7"/>
  <c r="H113" i="7"/>
  <c r="H116" i="7"/>
  <c r="H119" i="7"/>
  <c r="H35" i="7"/>
  <c r="J14" i="7"/>
  <c r="J17" i="7"/>
  <c r="J20" i="7"/>
  <c r="J23" i="7"/>
  <c r="J26" i="7"/>
  <c r="J29" i="7"/>
  <c r="J53" i="7"/>
  <c r="J50" i="7"/>
  <c r="J41" i="7"/>
  <c r="J38" i="7"/>
  <c r="J32" i="7"/>
  <c r="J56" i="7"/>
  <c r="J59" i="7"/>
  <c r="J71" i="7"/>
  <c r="J74" i="7"/>
  <c r="J62" i="7"/>
  <c r="J65" i="7"/>
  <c r="J77" i="7"/>
  <c r="J80" i="7"/>
  <c r="J83" i="7"/>
  <c r="J98" i="7"/>
  <c r="J101" i="7"/>
  <c r="J86" i="7"/>
  <c r="J89" i="7"/>
  <c r="J92" i="7"/>
  <c r="J95" i="7"/>
  <c r="J104" i="7"/>
  <c r="J107" i="7"/>
  <c r="J110" i="7"/>
  <c r="J113" i="7"/>
  <c r="J116" i="7"/>
  <c r="J119" i="7"/>
  <c r="J35" i="7"/>
  <c r="G15" i="7"/>
  <c r="G21" i="7"/>
  <c r="G24" i="7"/>
  <c r="G27" i="7"/>
  <c r="G30" i="7"/>
  <c r="G42" i="7"/>
  <c r="G39" i="7"/>
  <c r="G33" i="7"/>
  <c r="G57" i="7"/>
  <c r="G75" i="7"/>
  <c r="G81" i="7"/>
  <c r="G84" i="7"/>
  <c r="G105" i="7"/>
  <c r="G108" i="7"/>
  <c r="G111" i="7"/>
  <c r="G114" i="7"/>
  <c r="G117" i="7"/>
  <c r="G120" i="7"/>
  <c r="J15" i="7"/>
  <c r="E51" i="7"/>
  <c r="E81" i="7"/>
  <c r="J18" i="7"/>
  <c r="J21" i="7"/>
  <c r="J24" i="7"/>
  <c r="J27" i="7"/>
  <c r="J30" i="7"/>
  <c r="J54" i="7"/>
  <c r="J51" i="7"/>
  <c r="J42" i="7"/>
  <c r="J39" i="7"/>
  <c r="J33" i="7"/>
  <c r="J57" i="7"/>
  <c r="J60" i="7"/>
  <c r="J72" i="7"/>
  <c r="J75" i="7"/>
  <c r="J63" i="7"/>
  <c r="J66" i="7"/>
  <c r="J78" i="7"/>
  <c r="J81" i="7"/>
  <c r="J84" i="7"/>
  <c r="J99" i="7"/>
  <c r="J102" i="7"/>
  <c r="J87" i="7"/>
  <c r="J90" i="7"/>
  <c r="J93" i="7"/>
  <c r="J96" i="7"/>
  <c r="J105" i="7"/>
  <c r="J108" i="7"/>
  <c r="J111" i="7"/>
  <c r="J114" i="7"/>
  <c r="J117" i="7"/>
  <c r="J120" i="7"/>
  <c r="J36" i="7"/>
  <c r="E19" i="7"/>
  <c r="E31" i="7"/>
  <c r="E34" i="7"/>
  <c r="E37" i="7"/>
  <c r="E106" i="7"/>
  <c r="E109" i="7"/>
  <c r="E112" i="7"/>
  <c r="E115" i="7"/>
  <c r="E124" i="7"/>
  <c r="E73" i="7"/>
  <c r="E25" i="7"/>
  <c r="F20" i="7"/>
  <c r="F26" i="7"/>
  <c r="F32" i="7"/>
  <c r="F59" i="7"/>
  <c r="F74" i="7"/>
  <c r="F98" i="7"/>
  <c r="F101" i="7"/>
  <c r="F107" i="7"/>
  <c r="F110" i="7"/>
  <c r="F113" i="7"/>
  <c r="F116" i="7"/>
  <c r="E20" i="7"/>
  <c r="E57" i="7"/>
  <c r="E75" i="7"/>
  <c r="E84" i="7"/>
  <c r="E24" i="7"/>
  <c r="E26" i="7"/>
  <c r="E27" i="7"/>
  <c r="E30" i="7"/>
  <c r="E32" i="7"/>
  <c r="E33" i="7"/>
  <c r="E36" i="7"/>
  <c r="E39" i="7"/>
  <c r="E42" i="7"/>
  <c r="F49" i="7"/>
  <c r="E54" i="7"/>
  <c r="E56" i="7"/>
  <c r="E60" i="7"/>
  <c r="E66" i="7"/>
  <c r="E71" i="7"/>
  <c r="E72" i="7"/>
  <c r="E74" i="7"/>
  <c r="E78" i="7"/>
  <c r="E83" i="7"/>
  <c r="E87" i="7"/>
  <c r="E93" i="7"/>
  <c r="E99" i="7"/>
  <c r="E101" i="7"/>
  <c r="E102" i="7"/>
  <c r="E104" i="7"/>
  <c r="E105" i="7"/>
  <c r="E107" i="7"/>
  <c r="E108" i="7"/>
  <c r="E110" i="7"/>
  <c r="E111" i="7"/>
  <c r="E113" i="7"/>
  <c r="E114" i="7"/>
  <c r="E116" i="7"/>
  <c r="E117" i="7"/>
  <c r="E119" i="7"/>
  <c r="F125" i="7"/>
  <c r="G125" i="7"/>
  <c r="H125" i="7"/>
  <c r="I125" i="7"/>
  <c r="J125" i="7"/>
  <c r="K125" i="7"/>
  <c r="E125" i="7"/>
  <c r="F126" i="7"/>
  <c r="G126" i="7"/>
  <c r="H126" i="7"/>
  <c r="I126" i="7"/>
  <c r="J126" i="7"/>
  <c r="K126" i="7"/>
  <c r="E126" i="7"/>
  <c r="D7" i="6"/>
  <c r="D4" i="6" s="1"/>
  <c r="D10" i="6"/>
  <c r="D13" i="6"/>
  <c r="D16" i="6"/>
  <c r="D22" i="6"/>
  <c r="D25" i="6"/>
  <c r="D19" i="6"/>
  <c r="E4" i="6"/>
  <c r="F4" i="6"/>
  <c r="G4" i="6"/>
  <c r="H4" i="6"/>
  <c r="I4" i="6"/>
  <c r="J4" i="6"/>
  <c r="K4" i="6"/>
  <c r="L4" i="6"/>
  <c r="M4" i="6"/>
  <c r="N4" i="6"/>
  <c r="D8" i="6"/>
  <c r="D11" i="6"/>
  <c r="D14" i="6"/>
  <c r="D23" i="6"/>
  <c r="D26" i="6"/>
  <c r="D17" i="6"/>
  <c r="D20" i="6"/>
  <c r="E5" i="6"/>
  <c r="F5" i="6"/>
  <c r="G5" i="6"/>
  <c r="H5" i="6"/>
  <c r="I5" i="6"/>
  <c r="J5" i="6"/>
  <c r="K5" i="6"/>
  <c r="L5" i="6"/>
  <c r="M5" i="6"/>
  <c r="N5" i="6"/>
  <c r="D9" i="6"/>
  <c r="D12" i="6"/>
  <c r="D15" i="6"/>
  <c r="D18" i="6"/>
  <c r="D24" i="6"/>
  <c r="D27" i="6"/>
  <c r="D21" i="6"/>
  <c r="E6" i="6"/>
  <c r="F6" i="6"/>
  <c r="G6" i="6"/>
  <c r="H6" i="6"/>
  <c r="I6" i="6"/>
  <c r="J6" i="6"/>
  <c r="K6" i="6"/>
  <c r="L6" i="6"/>
  <c r="M6" i="6"/>
  <c r="N6" i="6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N6" i="2"/>
  <c r="M6" i="2"/>
  <c r="L6" i="2"/>
  <c r="K6" i="2"/>
  <c r="J6" i="2"/>
  <c r="I6" i="2"/>
  <c r="H6" i="2"/>
  <c r="G6" i="2"/>
  <c r="F6" i="2"/>
  <c r="E6" i="2"/>
  <c r="N5" i="2"/>
  <c r="M5" i="2"/>
  <c r="L5" i="2"/>
  <c r="K5" i="2"/>
  <c r="J5" i="2"/>
  <c r="I5" i="2"/>
  <c r="H5" i="2"/>
  <c r="G5" i="2"/>
  <c r="F5" i="2"/>
  <c r="E5" i="2"/>
  <c r="N4" i="2"/>
  <c r="M4" i="2"/>
  <c r="L4" i="2"/>
  <c r="K4" i="2"/>
  <c r="J4" i="2"/>
  <c r="I4" i="2"/>
  <c r="H4" i="2"/>
  <c r="G4" i="2"/>
  <c r="F4" i="2"/>
  <c r="E15" i="7"/>
  <c r="E21" i="7"/>
  <c r="E89" i="7"/>
  <c r="E86" i="7"/>
  <c r="E77" i="7"/>
  <c r="E12" i="9"/>
  <c r="E92" i="7"/>
  <c r="E68" i="7"/>
  <c r="E47" i="7"/>
  <c r="E44" i="7"/>
  <c r="E65" i="7"/>
  <c r="E29" i="7"/>
  <c r="E11" i="7"/>
  <c r="E8" i="7" s="1"/>
  <c r="E84" i="9"/>
  <c r="E63" i="9"/>
  <c r="E48" i="9"/>
  <c r="E53" i="7"/>
  <c r="E93" i="9"/>
  <c r="E78" i="9"/>
  <c r="D6" i="6" l="1"/>
  <c r="D5" i="2"/>
  <c r="G9" i="7"/>
  <c r="F9" i="7"/>
  <c r="K8" i="9"/>
  <c r="D5" i="6"/>
  <c r="H8" i="7"/>
  <c r="K9" i="7"/>
  <c r="I9" i="7"/>
  <c r="I8" i="7"/>
  <c r="H9" i="7"/>
  <c r="J9" i="7"/>
  <c r="G8" i="7"/>
  <c r="F8" i="7"/>
  <c r="E7" i="7"/>
  <c r="E9" i="7"/>
  <c r="J8" i="7"/>
  <c r="K8" i="7"/>
  <c r="D4" i="2"/>
  <c r="D6" i="2"/>
  <c r="K9" i="9"/>
  <c r="F9" i="9"/>
  <c r="H9" i="9"/>
  <c r="I8" i="9"/>
  <c r="F8" i="9"/>
  <c r="E8" i="9"/>
  <c r="G9" i="9"/>
  <c r="I9" i="9"/>
  <c r="J8" i="9"/>
  <c r="G8" i="9"/>
  <c r="E7" i="9"/>
  <c r="E9" i="9"/>
  <c r="J9" i="9"/>
  <c r="H8" i="9"/>
</calcChain>
</file>

<file path=xl/sharedStrings.xml><?xml version="1.0" encoding="utf-8"?>
<sst xmlns="http://schemas.openxmlformats.org/spreadsheetml/2006/main" count="495" uniqueCount="114">
  <si>
    <t>구분</t>
  </si>
  <si>
    <t>합계</t>
  </si>
  <si>
    <t>신축</t>
  </si>
  <si>
    <t>증축/개축/이전/대수선</t>
  </si>
  <si>
    <t>용도변경</t>
  </si>
  <si>
    <t>계</t>
  </si>
  <si>
    <t>콘크리트</t>
  </si>
  <si>
    <t>철골</t>
  </si>
  <si>
    <t>조적</t>
  </si>
  <si>
    <t>철골철근</t>
  </si>
  <si>
    <t>나무</t>
  </si>
  <si>
    <t>기타</t>
  </si>
  <si>
    <t>건 수</t>
  </si>
  <si>
    <t>동 수</t>
  </si>
  <si>
    <t>연면적</t>
  </si>
  <si>
    <t>단독주택</t>
  </si>
  <si>
    <t>다중주택</t>
  </si>
  <si>
    <t>공관</t>
  </si>
  <si>
    <t>아파트</t>
  </si>
  <si>
    <t>연립주택</t>
  </si>
  <si>
    <t>생활편익
시설</t>
  </si>
  <si>
    <t>부대시설</t>
  </si>
  <si>
    <t>복리시설</t>
  </si>
  <si>
    <t>기숙사</t>
  </si>
  <si>
    <t>제1종근린
생활시설</t>
  </si>
  <si>
    <t>제2종근린
생활시설</t>
  </si>
  <si>
    <t>문화및집
회시설</t>
  </si>
  <si>
    <t>종교시설</t>
  </si>
  <si>
    <t>판매시설</t>
  </si>
  <si>
    <t>운수시설</t>
  </si>
  <si>
    <t>의료시설</t>
  </si>
  <si>
    <t>수련시설</t>
  </si>
  <si>
    <t>업무시설</t>
  </si>
  <si>
    <t>숙박시설</t>
  </si>
  <si>
    <t>위락시설</t>
  </si>
  <si>
    <t>공장</t>
  </si>
  <si>
    <t>창고시설</t>
  </si>
  <si>
    <t>발전시설</t>
  </si>
  <si>
    <t>장례식장</t>
  </si>
  <si>
    <t/>
  </si>
  <si>
    <t>건축주</t>
  </si>
  <si>
    <t>개인</t>
  </si>
  <si>
    <t>일반법인</t>
  </si>
  <si>
    <t>주택조합</t>
  </si>
  <si>
    <t>주택업체</t>
  </si>
  <si>
    <t>주택공사</t>
  </si>
  <si>
    <t>지방공사</t>
  </si>
  <si>
    <t>정부투자기관</t>
  </si>
  <si>
    <t>지방자치단체</t>
  </si>
  <si>
    <t>국가기관</t>
  </si>
  <si>
    <t>단독주택</t>
    <phoneticPr fontId="22" type="noConversion"/>
  </si>
  <si>
    <t>주거용</t>
    <phoneticPr fontId="22" type="noConversion"/>
  </si>
  <si>
    <t>건 수</t>
    <phoneticPr fontId="22" type="noConversion"/>
  </si>
  <si>
    <t>동 수</t>
    <phoneticPr fontId="22" type="noConversion"/>
  </si>
  <si>
    <t>연면적</t>
    <phoneticPr fontId="22" type="noConversion"/>
  </si>
  <si>
    <t>상업용</t>
    <phoneticPr fontId="22" type="noConversion"/>
  </si>
  <si>
    <t>농수산용</t>
    <phoneticPr fontId="22" type="noConversion"/>
  </si>
  <si>
    <t>공업용</t>
    <phoneticPr fontId="22" type="noConversion"/>
  </si>
  <si>
    <t>공공용</t>
    <phoneticPr fontId="22" type="noConversion"/>
  </si>
  <si>
    <t>문교/
사회용</t>
    <phoneticPr fontId="22" type="noConversion"/>
  </si>
  <si>
    <t>기타</t>
    <phoneticPr fontId="22" type="noConversion"/>
  </si>
  <si>
    <t>(시.도명 :          )</t>
    <phoneticPr fontId="22" type="noConversion"/>
  </si>
  <si>
    <t>(용도/건축구분/구조별)</t>
    <phoneticPr fontId="22" type="noConversion"/>
  </si>
  <si>
    <r>
      <t>(</t>
    </r>
    <r>
      <rPr>
        <sz val="10"/>
        <color indexed="8"/>
        <rFont val="돋움"/>
        <family val="3"/>
        <charset val="129"/>
      </rPr>
      <t>단위</t>
    </r>
    <r>
      <rPr>
        <sz val="10"/>
        <color indexed="8"/>
        <rFont val="Arial"/>
        <family val="2"/>
      </rPr>
      <t xml:space="preserve">: </t>
    </r>
    <r>
      <rPr>
        <sz val="10"/>
        <color indexed="8"/>
        <rFont val="돋움"/>
        <family val="3"/>
        <charset val="129"/>
      </rPr>
      <t>건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돋움"/>
        <family val="3"/>
        <charset val="129"/>
      </rPr>
      <t>동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돋움"/>
        <family val="3"/>
        <charset val="129"/>
      </rPr>
      <t>㎡</t>
    </r>
    <r>
      <rPr>
        <sz val="10"/>
        <color indexed="8"/>
        <rFont val="Arial"/>
        <family val="2"/>
      </rPr>
      <t>)</t>
    </r>
    <phoneticPr fontId="22" type="noConversion"/>
  </si>
  <si>
    <t xml:space="preserve">  년    월   건축착공(허가)통계</t>
    <phoneticPr fontId="22" type="noConversion"/>
  </si>
  <si>
    <t>주거용</t>
    <phoneticPr fontId="22" type="noConversion"/>
  </si>
  <si>
    <t>건 수</t>
    <phoneticPr fontId="22" type="noConversion"/>
  </si>
  <si>
    <t>동 수</t>
    <phoneticPr fontId="22" type="noConversion"/>
  </si>
  <si>
    <t>연면적</t>
    <phoneticPr fontId="22" type="noConversion"/>
  </si>
  <si>
    <t>상업용</t>
    <phoneticPr fontId="22" type="noConversion"/>
  </si>
  <si>
    <t>농수산용</t>
    <phoneticPr fontId="22" type="noConversion"/>
  </si>
  <si>
    <t>공업용</t>
    <phoneticPr fontId="22" type="noConversion"/>
  </si>
  <si>
    <t>공공용</t>
    <phoneticPr fontId="22" type="noConversion"/>
  </si>
  <si>
    <t>문교/
사회용</t>
    <phoneticPr fontId="22" type="noConversion"/>
  </si>
  <si>
    <t>기타</t>
    <phoneticPr fontId="22" type="noConversion"/>
  </si>
  <si>
    <t>다가구
주택</t>
    <phoneticPr fontId="22" type="noConversion"/>
  </si>
  <si>
    <t>공동주택</t>
    <phoneticPr fontId="22" type="noConversion"/>
  </si>
  <si>
    <t>다세대
주택</t>
    <phoneticPr fontId="22" type="noConversion"/>
  </si>
  <si>
    <t>교육연구시설</t>
    <phoneticPr fontId="22" type="noConversion"/>
  </si>
  <si>
    <t>노유자시설</t>
    <phoneticPr fontId="22" type="noConversion"/>
  </si>
  <si>
    <t>운동시설</t>
    <phoneticPr fontId="22" type="noConversion"/>
  </si>
  <si>
    <t>위험물저장및처리시설</t>
    <phoneticPr fontId="22" type="noConversion"/>
  </si>
  <si>
    <t>자동차관련시설</t>
    <phoneticPr fontId="22" type="noConversion"/>
  </si>
  <si>
    <t>동.식물 관련시설</t>
    <phoneticPr fontId="22" type="noConversion"/>
  </si>
  <si>
    <t>교정및군사시설</t>
    <phoneticPr fontId="22" type="noConversion"/>
  </si>
  <si>
    <t>방송통신시설</t>
    <phoneticPr fontId="22" type="noConversion"/>
  </si>
  <si>
    <t>묘지관련시설</t>
    <phoneticPr fontId="22" type="noConversion"/>
  </si>
  <si>
    <t>관광휴게시설</t>
    <phoneticPr fontId="22" type="noConversion"/>
  </si>
  <si>
    <t>기타</t>
    <phoneticPr fontId="22" type="noConversion"/>
  </si>
  <si>
    <t xml:space="preserve">  년    월   건축착공(허가)통계</t>
    <phoneticPr fontId="22" type="noConversion"/>
  </si>
  <si>
    <t>(시.도명 :          )</t>
    <phoneticPr fontId="22" type="noConversion"/>
  </si>
  <si>
    <t>(용도/건축구분/구조별)</t>
    <phoneticPr fontId="22" type="noConversion"/>
  </si>
  <si>
    <r>
      <t>(</t>
    </r>
    <r>
      <rPr>
        <sz val="10"/>
        <color indexed="8"/>
        <rFont val="돋움"/>
        <family val="3"/>
        <charset val="129"/>
      </rPr>
      <t>단위</t>
    </r>
    <r>
      <rPr>
        <sz val="10"/>
        <color indexed="8"/>
        <rFont val="Arial"/>
        <family val="2"/>
      </rPr>
      <t xml:space="preserve">: </t>
    </r>
    <r>
      <rPr>
        <sz val="10"/>
        <color indexed="8"/>
        <rFont val="돋움"/>
        <family val="3"/>
        <charset val="129"/>
      </rPr>
      <t>건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돋움"/>
        <family val="3"/>
        <charset val="129"/>
      </rPr>
      <t>동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돋움"/>
        <family val="3"/>
        <charset val="129"/>
      </rPr>
      <t>㎡</t>
    </r>
    <r>
      <rPr>
        <sz val="10"/>
        <color indexed="8"/>
        <rFont val="Arial"/>
        <family val="2"/>
      </rPr>
      <t>)</t>
    </r>
    <phoneticPr fontId="22" type="noConversion"/>
  </si>
  <si>
    <t>단독주택</t>
    <phoneticPr fontId="22" type="noConversion"/>
  </si>
  <si>
    <t>공동주택</t>
    <phoneticPr fontId="22" type="noConversion"/>
  </si>
  <si>
    <t>다세대
주택</t>
    <phoneticPr fontId="22" type="noConversion"/>
  </si>
  <si>
    <t>교육연구시설</t>
    <phoneticPr fontId="22" type="noConversion"/>
  </si>
  <si>
    <t>노유자시설</t>
    <phoneticPr fontId="22" type="noConversion"/>
  </si>
  <si>
    <t>운동시설</t>
    <phoneticPr fontId="22" type="noConversion"/>
  </si>
  <si>
    <t>위험물저장및처리시설</t>
    <phoneticPr fontId="22" type="noConversion"/>
  </si>
  <si>
    <t>자동차관련시설</t>
    <phoneticPr fontId="22" type="noConversion"/>
  </si>
  <si>
    <t>동.식물 관련시설</t>
    <phoneticPr fontId="22" type="noConversion"/>
  </si>
  <si>
    <t>교정및군사시설</t>
    <phoneticPr fontId="22" type="noConversion"/>
  </si>
  <si>
    <t>방송통신시설</t>
    <phoneticPr fontId="22" type="noConversion"/>
  </si>
  <si>
    <t>묘지관련시설</t>
    <phoneticPr fontId="22" type="noConversion"/>
  </si>
  <si>
    <t>관광휴게시설</t>
    <phoneticPr fontId="22" type="noConversion"/>
  </si>
  <si>
    <t>기타</t>
    <phoneticPr fontId="22" type="noConversion"/>
  </si>
  <si>
    <t>자원순환관련시설</t>
    <phoneticPr fontId="22" type="noConversion"/>
  </si>
  <si>
    <t>야영장시설</t>
    <phoneticPr fontId="22" type="noConversion"/>
  </si>
  <si>
    <t>자원순환관련시설</t>
    <phoneticPr fontId="22" type="noConversion"/>
  </si>
  <si>
    <t>다가구
주택</t>
    <phoneticPr fontId="22" type="noConversion"/>
  </si>
  <si>
    <t>(건축주체별)</t>
    <phoneticPr fontId="22" type="noConversion"/>
  </si>
  <si>
    <t>\</t>
    <phoneticPr fontId="22" type="noConversion"/>
  </si>
  <si>
    <t>(단위: 동,㎡)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</si>
</sst>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176" formatCode="#,##0_);[Red]\(#,##0\)"/>
    <numFmt numFmtId="177" formatCode="_(* #,##0.00_);_(* \(#,##0.00\);_(* &quot;-&quot;??_);_(@_)"/>
    <numFmt numFmtId="178" formatCode="&quot;₩&quot;#,##0;[Red]&quot;₩&quot;&quot;₩&quot;\-#,##0"/>
    <numFmt numFmtId="179" formatCode="&quot;₩&quot;#,##0.00;[Red]&quot;₩&quot;&quot;₩&quot;&quot;₩&quot;&quot;₩&quot;&quot;₩&quot;&quot;₩&quot;\-#,##0.00"/>
    <numFmt numFmtId="180" formatCode="_ * #,##0_ ;_ * \-#,##0_ ;_ * &quot;-&quot;_ ;_ @_ "/>
    <numFmt numFmtId="181" formatCode="_ * #,##0.00_ ;_ * \-#,##0.00_ ;_ * &quot;-&quot;??_ ;_ @_ "/>
    <numFmt numFmtId="182" formatCode="&quot;₩&quot;#,##0;&quot;₩&quot;&quot;₩&quot;&quot;₩&quot;&quot;₩&quot;&quot;₩&quot;&quot;₩&quot;&quot;₩&quot;&quot;₩&quot;\-#,##0"/>
    <numFmt numFmtId="183" formatCode="&quot;₩&quot;#,##0.00;&quot;₩&quot;&quot;₩&quot;&quot;₩&quot;&quot;₩&quot;&quot;₩&quot;&quot;₩&quot;&quot;₩&quot;&quot;₩&quot;\-#,##0.00"/>
    <numFmt numFmtId="184" formatCode="0_);[Red]\(0\)"/>
    <numFmt numFmtId="185" formatCode="#,##0_ "/>
  </numFmts>
  <fonts count="43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name val="돋움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Arial"/>
      <family val="2"/>
    </font>
    <font>
      <sz val="8"/>
      <name val="돋움"/>
      <family val="3"/>
      <charset val="129"/>
    </font>
    <font>
      <b/>
      <sz val="22"/>
      <color indexed="8"/>
      <name val="굴림체"/>
      <family val="3"/>
      <charset val="129"/>
    </font>
    <font>
      <sz val="14"/>
      <color indexed="8"/>
      <name val="굴림체"/>
      <family val="3"/>
      <charset val="129"/>
    </font>
    <font>
      <sz val="9"/>
      <color indexed="8"/>
      <name val="굴림체"/>
      <family val="3"/>
      <charset val="129"/>
    </font>
    <font>
      <sz val="10"/>
      <color indexed="8"/>
      <name val="돋움"/>
      <family val="3"/>
      <charset val="129"/>
    </font>
    <font>
      <b/>
      <sz val="10"/>
      <color indexed="8"/>
      <name val="굴림체"/>
      <family val="3"/>
      <charset val="129"/>
    </font>
    <font>
      <sz val="8"/>
      <color indexed="8"/>
      <name val="굴림체"/>
      <family val="3"/>
      <charset val="129"/>
    </font>
    <font>
      <sz val="10"/>
      <name val="돋움"/>
      <family val="3"/>
      <charset val="129"/>
    </font>
    <font>
      <sz val="10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sz val="9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sz val="9"/>
      <name val="굴림체"/>
      <family val="3"/>
      <charset val="129"/>
    </font>
    <font>
      <sz val="10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sz val="10"/>
      <color indexed="8"/>
      <name val="굴림"/>
      <family val="3"/>
      <charset val="129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theme="6" tint="0.79998168889431442"/>
        <bgColor indexed="9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1" fillId="0" borderId="0"/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21" borderId="2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/>
    <xf numFmtId="0" fontId="9" fillId="0" borderId="0" applyNumberFormat="0" applyFill="0" applyBorder="0" applyAlignment="0" applyProtection="0">
      <alignment vertical="center"/>
    </xf>
    <xf numFmtId="0" fontId="10" fillId="23" borderId="3" applyNumberFormat="0" applyAlignment="0" applyProtection="0">
      <alignment vertical="center"/>
    </xf>
    <xf numFmtId="177" fontId="1" fillId="0" borderId="0"/>
    <xf numFmtId="41" fontId="11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7" borderId="1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20" borderId="9" applyNumberFormat="0" applyAlignment="0" applyProtection="0">
      <alignment vertical="center"/>
    </xf>
    <xf numFmtId="178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39" fillId="0" borderId="0"/>
    <xf numFmtId="0" fontId="40" fillId="0" borderId="0"/>
    <xf numFmtId="0" fontId="41" fillId="0" borderId="0"/>
    <xf numFmtId="0" fontId="42" fillId="0" borderId="0"/>
    <xf numFmtId="0" fontId="11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5" fillId="0" borderId="0"/>
    <xf numFmtId="0" fontId="36" fillId="0" borderId="0"/>
    <xf numFmtId="0" fontId="37" fillId="0" borderId="0"/>
  </cellStyleXfs>
  <cellXfs count="54">
    <xf numFmtId="0" fontId="0" fillId="0" borderId="0" xfId="0"/>
    <xf numFmtId="49" fontId="25" fillId="24" borderId="0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184" fontId="0" fillId="0" borderId="0" xfId="0" applyNumberFormat="1"/>
    <xf numFmtId="184" fontId="27" fillId="24" borderId="0" xfId="0" applyNumberFormat="1" applyFont="1" applyFill="1" applyAlignment="1">
      <alignment horizontal="center" vertical="center"/>
    </xf>
    <xf numFmtId="184" fontId="27" fillId="24" borderId="12" xfId="0" applyNumberFormat="1" applyFont="1" applyFill="1" applyBorder="1" applyAlignment="1">
      <alignment horizontal="center" vertical="center"/>
    </xf>
    <xf numFmtId="184" fontId="25" fillId="24" borderId="15" xfId="0" applyNumberFormat="1" applyFont="1" applyFill="1" applyBorder="1" applyAlignment="1">
      <alignment horizontal="center" vertical="center"/>
    </xf>
    <xf numFmtId="184" fontId="25" fillId="24" borderId="0" xfId="0" applyNumberFormat="1" applyFont="1" applyFill="1" applyBorder="1" applyAlignment="1">
      <alignment horizontal="center" vertical="center" wrapText="1"/>
    </xf>
    <xf numFmtId="184" fontId="25" fillId="24" borderId="0" xfId="0" applyNumberFormat="1" applyFont="1" applyFill="1" applyBorder="1" applyAlignment="1">
      <alignment horizontal="center" vertical="center"/>
    </xf>
    <xf numFmtId="184" fontId="28" fillId="24" borderId="0" xfId="0" applyNumberFormat="1" applyFont="1" applyFill="1" applyBorder="1" applyAlignment="1">
      <alignment horizontal="right" vertical="center"/>
    </xf>
    <xf numFmtId="49" fontId="28" fillId="24" borderId="0" xfId="0" applyNumberFormat="1" applyFont="1" applyFill="1" applyBorder="1" applyAlignment="1">
      <alignment horizontal="right" vertical="center"/>
    </xf>
    <xf numFmtId="184" fontId="28" fillId="0" borderId="0" xfId="0" applyNumberFormat="1" applyFont="1" applyFill="1" applyBorder="1" applyAlignment="1">
      <alignment horizontal="right" vertical="center"/>
    </xf>
    <xf numFmtId="0" fontId="26" fillId="0" borderId="0" xfId="0" applyFont="1"/>
    <xf numFmtId="49" fontId="27" fillId="24" borderId="15" xfId="0" applyNumberFormat="1" applyFont="1" applyFill="1" applyBorder="1" applyAlignment="1">
      <alignment horizontal="center" vertical="center"/>
    </xf>
    <xf numFmtId="176" fontId="0" fillId="0" borderId="0" xfId="0" applyNumberFormat="1"/>
    <xf numFmtId="184" fontId="25" fillId="24" borderId="0" xfId="0" applyNumberFormat="1" applyFont="1" applyFill="1" applyAlignment="1"/>
    <xf numFmtId="184" fontId="25" fillId="24" borderId="0" xfId="0" applyNumberFormat="1" applyFont="1" applyFill="1" applyAlignment="1"/>
    <xf numFmtId="184" fontId="25" fillId="24" borderId="15" xfId="0" applyNumberFormat="1" applyFont="1" applyFill="1" applyBorder="1" applyAlignment="1">
      <alignment horizontal="center" vertical="center" wrapText="1"/>
    </xf>
    <xf numFmtId="184" fontId="26" fillId="0" borderId="15" xfId="0" applyNumberFormat="1" applyFont="1" applyBorder="1" applyAlignment="1">
      <alignment horizontal="center" vertical="center"/>
    </xf>
    <xf numFmtId="184" fontId="0" fillId="0" borderId="15" xfId="0" applyNumberFormat="1" applyBorder="1" applyAlignment="1">
      <alignment horizontal="center" vertical="center"/>
    </xf>
    <xf numFmtId="49" fontId="23" fillId="24" borderId="0" xfId="0" applyNumberFormat="1" applyFont="1" applyFill="1" applyBorder="1" applyAlignment="1">
      <alignment horizontal="center" vertical="center"/>
    </xf>
    <xf numFmtId="49" fontId="24" fillId="24" borderId="0" xfId="0" applyNumberFormat="1" applyFont="1" applyFill="1" applyBorder="1" applyAlignment="1">
      <alignment horizontal="center" vertical="center"/>
    </xf>
    <xf numFmtId="49" fontId="25" fillId="24" borderId="0" xfId="0" applyNumberFormat="1" applyFont="1" applyFill="1" applyAlignment="1">
      <alignment horizontal="right" vertical="center"/>
    </xf>
    <xf numFmtId="49" fontId="27" fillId="24" borderId="15" xfId="0" applyNumberFormat="1" applyFont="1" applyFill="1" applyBorder="1" applyAlignment="1">
      <alignment horizontal="center" vertical="center"/>
    </xf>
    <xf numFmtId="184" fontId="25" fillId="24" borderId="0" xfId="0" applyNumberFormat="1" applyFont="1" applyFill="1" applyBorder="1" applyAlignment="1">
      <alignment horizontal="left"/>
    </xf>
    <xf numFmtId="184" fontId="25" fillId="24" borderId="20" xfId="0" applyNumberFormat="1" applyFont="1" applyFill="1" applyBorder="1" applyAlignment="1">
      <alignment horizontal="center" vertical="center" wrapText="1"/>
    </xf>
    <xf numFmtId="184" fontId="25" fillId="24" borderId="21" xfId="0" applyNumberFormat="1" applyFont="1" applyFill="1" applyBorder="1" applyAlignment="1">
      <alignment horizontal="center" vertical="center" wrapText="1"/>
    </xf>
    <xf numFmtId="184" fontId="25" fillId="24" borderId="22" xfId="0" applyNumberFormat="1" applyFont="1" applyFill="1" applyBorder="1" applyAlignment="1">
      <alignment horizontal="center" vertical="center" wrapText="1"/>
    </xf>
    <xf numFmtId="184" fontId="27" fillId="24" borderId="12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 applyProtection="1">
      <alignment horizontal="center" vertical="center"/>
    </xf>
    <xf numFmtId="0" fontId="29" fillId="0" borderId="15" xfId="0" applyFont="1" applyFill="1" applyBorder="1" applyAlignment="1" applyProtection="1">
      <alignment horizontal="center"/>
    </xf>
    <xf numFmtId="0" fontId="29" fillId="0" borderId="20" xfId="0" applyFont="1" applyFill="1" applyBorder="1" applyAlignment="1" applyProtection="1">
      <alignment horizontal="center" vertical="center" wrapText="1"/>
    </xf>
    <xf numFmtId="0" fontId="29" fillId="0" borderId="21" xfId="0" applyFont="1" applyFill="1" applyBorder="1" applyAlignment="1" applyProtection="1">
      <alignment horizontal="center" vertical="center"/>
    </xf>
    <xf numFmtId="0" fontId="29" fillId="0" borderId="22" xfId="0" applyFont="1" applyFill="1" applyBorder="1" applyAlignment="1" applyProtection="1">
      <alignment horizontal="center" vertical="center"/>
    </xf>
    <xf numFmtId="185" fontId="25" fillId="0" borderId="18" xfId="0" applyNumberFormat="1" applyFont="1" applyBorder="1" applyAlignment="1">
      <alignment horizontal="center" vertical="center" wrapText="1"/>
    </xf>
    <xf numFmtId="185" fontId="25" fillId="0" borderId="19" xfId="0" applyNumberFormat="1" applyFont="1" applyBorder="1" applyAlignment="1">
      <alignment horizontal="center" vertical="center" wrapText="1"/>
    </xf>
    <xf numFmtId="185" fontId="25" fillId="0" borderId="16" xfId="0" applyNumberFormat="1" applyFont="1" applyBorder="1" applyAlignment="1">
      <alignment horizontal="right" vertical="center" wrapText="1"/>
    </xf>
    <xf numFmtId="185" fontId="25" fillId="0" borderId="17" xfId="0" applyNumberFormat="1" applyFont="1" applyBorder="1" applyAlignment="1">
      <alignment horizontal="right" vertical="center" wrapText="1"/>
    </xf>
    <xf numFmtId="176" fontId="25" fillId="25" borderId="23" xfId="0" applyNumberFormat="1" applyFont="1" applyFill="1" applyBorder="1" applyAlignment="1">
      <alignment horizontal="center" vertical="center"/>
    </xf>
    <xf numFmtId="176" fontId="25" fillId="25" borderId="24" xfId="0" applyNumberFormat="1" applyFont="1" applyFill="1" applyBorder="1" applyAlignment="1">
      <alignment horizontal="center" vertical="center"/>
    </xf>
    <xf numFmtId="176" fontId="25" fillId="25" borderId="25" xfId="0" applyNumberFormat="1" applyFont="1" applyFill="1" applyBorder="1" applyAlignment="1">
      <alignment horizontal="center" vertical="center"/>
    </xf>
    <xf numFmtId="176" fontId="38" fillId="25" borderId="15" xfId="0" applyNumberFormat="1" applyFont="1" applyFill="1" applyBorder="1" applyAlignment="1">
      <alignment vertical="center"/>
    </xf>
    <xf numFmtId="176" fontId="25" fillId="25" borderId="15" xfId="0" applyNumberFormat="1" applyFont="1" applyFill="1" applyBorder="1" applyAlignment="1">
      <alignment vertical="center"/>
    </xf>
    <xf numFmtId="176" fontId="25" fillId="25" borderId="15" xfId="0" applyNumberFormat="1" applyFont="1" applyFill="1" applyBorder="1" applyAlignment="1">
      <alignment horizontal="right" vertical="center"/>
    </xf>
    <xf numFmtId="184" fontId="38" fillId="0" borderId="15" xfId="0" applyNumberFormat="1" applyFont="1" applyFill="1" applyBorder="1" applyAlignment="1">
      <alignment horizontal="center" vertical="center" wrapText="1"/>
    </xf>
    <xf numFmtId="176" fontId="28" fillId="25" borderId="15" xfId="0" applyNumberFormat="1" applyFont="1" applyFill="1" applyBorder="1" applyAlignment="1">
      <alignment horizontal="right" vertical="center"/>
    </xf>
    <xf numFmtId="176" fontId="29" fillId="26" borderId="15" xfId="38" applyNumberFormat="1" applyFont="1" applyFill="1" applyBorder="1" applyProtection="1">
      <protection locked="0"/>
    </xf>
    <xf numFmtId="185" fontId="34" fillId="0" borderId="16" xfId="0" applyNumberFormat="1" applyFont="1" applyBorder="1" applyAlignment="1">
      <alignment horizontal="right" vertical="top" wrapText="1"/>
    </xf>
    <xf numFmtId="185" fontId="34" fillId="0" borderId="17" xfId="0" applyNumberFormat="1" applyFont="1" applyBorder="1" applyAlignment="1">
      <alignment horizontal="right" vertical="top" wrapText="1"/>
    </xf>
    <xf numFmtId="184" fontId="25" fillId="24" borderId="0" xfId="0" applyNumberFormat="1" applyFont="1" applyFill="1" applyAlignment="1">
      <alignment horizontal="right"/>
    </xf>
    <xf numFmtId="184" fontId="27" fillId="24" borderId="10" xfId="0" applyNumberFormat="1" applyFont="1" applyFill="1" applyBorder="1" applyAlignment="1">
      <alignment horizontal="center" vertical="center"/>
    </xf>
    <xf numFmtId="184" fontId="27" fillId="24" borderId="11" xfId="0" applyNumberFormat="1" applyFont="1" applyFill="1" applyBorder="1" applyAlignment="1">
      <alignment horizontal="center" vertical="center"/>
    </xf>
    <xf numFmtId="184" fontId="27" fillId="24" borderId="13" xfId="0" applyNumberFormat="1" applyFont="1" applyFill="1" applyBorder="1" applyAlignment="1">
      <alignment horizontal="center" vertical="center"/>
    </xf>
    <xf numFmtId="184" fontId="27" fillId="24" borderId="14" xfId="0" applyNumberFormat="1" applyFont="1" applyFill="1" applyBorder="1" applyAlignment="1">
      <alignment horizontal="center" vertical="center"/>
    </xf>
  </cellXfs>
  <cellStyles count="65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Comma [0]_ SG&amp;A Bridge " xfId="19"/>
    <cellStyle name="Comma_ SG&amp;A Bridge " xfId="20"/>
    <cellStyle name="Currency [0]_ SG&amp;A Bridge " xfId="21"/>
    <cellStyle name="Currency_ SG&amp;A Bridge " xfId="22"/>
    <cellStyle name="Normal_ SG&amp;A Bridge " xfId="23"/>
    <cellStyle name="강조색1" xfId="24" builtinId="29" customBuiltin="1"/>
    <cellStyle name="강조색2" xfId="25" builtinId="33" customBuiltin="1"/>
    <cellStyle name="강조색3" xfId="26" builtinId="37" customBuiltin="1"/>
    <cellStyle name="강조색4" xfId="27" builtinId="41" customBuiltin="1"/>
    <cellStyle name="강조색5" xfId="28" builtinId="45" customBuiltin="1"/>
    <cellStyle name="강조색6" xfId="29" builtinId="49" customBuiltin="1"/>
    <cellStyle name="경고문" xfId="30" builtinId="11" customBuiltin="1"/>
    <cellStyle name="계산" xfId="31" builtinId="22" customBuiltin="1"/>
    <cellStyle name="나쁨" xfId="32" builtinId="27" customBuiltin="1"/>
    <cellStyle name="메모" xfId="33" builtinId="10" customBuiltin="1"/>
    <cellStyle name="보통" xfId="34" builtinId="28" customBuiltin="1"/>
    <cellStyle name="뷭?_BOOKSHIP" xfId="35"/>
    <cellStyle name="설명 텍스트" xfId="36" builtinId="53" customBuiltin="1"/>
    <cellStyle name="셀 확인" xfId="37" builtinId="23" customBuiltin="1"/>
    <cellStyle name="쉼표 [0]" xfId="38" builtinId="6"/>
    <cellStyle name="쉼표 [0] 2" xfId="39"/>
    <cellStyle name="연결된 셀" xfId="40" builtinId="24" customBuiltin="1"/>
    <cellStyle name="요약" xfId="41" builtinId="25" customBuiltin="1"/>
    <cellStyle name="입력" xfId="42" builtinId="20" customBuiltin="1"/>
    <cellStyle name="제목" xfId="43" builtinId="15" customBuiltin="1"/>
    <cellStyle name="제목 1" xfId="44" builtinId="16" customBuiltin="1"/>
    <cellStyle name="제목 2" xfId="45" builtinId="17" customBuiltin="1"/>
    <cellStyle name="제목 3" xfId="46" builtinId="18" customBuiltin="1"/>
    <cellStyle name="제목 4" xfId="47" builtinId="19" customBuiltin="1"/>
    <cellStyle name="좋음" xfId="48" builtinId="26" customBuiltin="1"/>
    <cellStyle name="출력" xfId="49" builtinId="21" customBuiltin="1"/>
    <cellStyle name="콤마 [0]_1202" xfId="50"/>
    <cellStyle name="콤마_1202" xfId="51"/>
    <cellStyle name="표준" xfId="0" builtinId="0"/>
    <cellStyle name="표준 14" xfId="52"/>
    <cellStyle name="표준 15" xfId="53"/>
    <cellStyle name="표준 16" xfId="54"/>
    <cellStyle name="표준 17" xfId="55"/>
    <cellStyle name="표준 2" xfId="56"/>
    <cellStyle name="표준 2 2" xfId="57"/>
    <cellStyle name="표준 3" xfId="58"/>
    <cellStyle name="표준 4" xfId="59"/>
    <cellStyle name="표준 5" xfId="60"/>
    <cellStyle name="표준 6" xfId="61"/>
    <cellStyle name="표준 7" xfId="62"/>
    <cellStyle name="표준 8" xfId="63"/>
    <cellStyle name="표준 9" xfId="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F234"/>
  <sheetViews>
    <sheetView tabSelected="1" topLeftCell="A4" zoomScaleNormal="100" zoomScaleSheetLayoutView="100" workbookViewId="0">
      <pane xSplit="4" ySplit="6" topLeftCell="E10" activePane="bottomRight" state="frozen"/>
      <selection activeCell="A4" sqref="A4"/>
      <selection pane="topRight" activeCell="E4" sqref="E4"/>
      <selection pane="bottomLeft" activeCell="A10" sqref="A10"/>
      <selection pane="bottomRight" activeCell="B5" sqref="B5:D6"/>
    </sheetView>
  </sheetViews>
  <sheetFormatPr defaultRowHeight="12.75"/>
  <cols>
    <col min="1" max="1" width="2.7109375" customWidth="1"/>
    <col min="2" max="2" width="9.7109375" customWidth="1"/>
    <col min="3" max="3" width="11" customWidth="1"/>
    <col min="4" max="4" width="9.140625" customWidth="1"/>
    <col min="5" max="32" width="9.85546875" customWidth="1"/>
  </cols>
  <sheetData>
    <row r="1" spans="2:32" ht="47.1" customHeight="1"/>
    <row r="2" spans="2:32" ht="21.95" customHeight="1">
      <c r="B2" s="20" t="s">
        <v>89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2:32" ht="23.1" customHeight="1">
      <c r="B3" s="21" t="s">
        <v>90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</row>
    <row r="4" spans="2:32" ht="14.1" customHeight="1">
      <c r="B4" s="1" t="s">
        <v>91</v>
      </c>
      <c r="C4" s="1"/>
      <c r="D4" s="1"/>
      <c r="E4" s="1"/>
      <c r="F4" s="1"/>
      <c r="G4" s="1"/>
      <c r="H4" s="1"/>
      <c r="I4" s="1"/>
      <c r="J4" s="1"/>
      <c r="K4" s="22"/>
      <c r="L4" s="22"/>
      <c r="M4" s="22"/>
      <c r="N4" s="22"/>
      <c r="O4" s="22"/>
      <c r="P4" s="22"/>
      <c r="Q4" s="22"/>
      <c r="R4" s="22"/>
      <c r="AF4" s="2" t="s">
        <v>92</v>
      </c>
    </row>
    <row r="5" spans="2:32" ht="17.100000000000001" customHeight="1">
      <c r="B5" s="23" t="s">
        <v>0</v>
      </c>
      <c r="C5" s="23"/>
      <c r="D5" s="23"/>
      <c r="E5" s="23" t="s">
        <v>1</v>
      </c>
      <c r="F5" s="23"/>
      <c r="G5" s="23"/>
      <c r="H5" s="23"/>
      <c r="I5" s="23"/>
      <c r="J5" s="23"/>
      <c r="K5" s="23"/>
      <c r="L5" s="23" t="s">
        <v>2</v>
      </c>
      <c r="M5" s="23"/>
      <c r="N5" s="23"/>
      <c r="O5" s="23"/>
      <c r="P5" s="23"/>
      <c r="Q5" s="23"/>
      <c r="R5" s="23"/>
      <c r="S5" s="23" t="s">
        <v>3</v>
      </c>
      <c r="T5" s="23"/>
      <c r="U5" s="23"/>
      <c r="V5" s="23"/>
      <c r="W5" s="23"/>
      <c r="X5" s="23"/>
      <c r="Y5" s="23"/>
      <c r="Z5" s="23" t="s">
        <v>4</v>
      </c>
      <c r="AA5" s="23"/>
      <c r="AB5" s="23"/>
      <c r="AC5" s="23"/>
      <c r="AD5" s="23"/>
      <c r="AE5" s="23"/>
      <c r="AF5" s="23"/>
    </row>
    <row r="6" spans="2:32" ht="17.100000000000001" customHeight="1">
      <c r="B6" s="23"/>
      <c r="C6" s="23"/>
      <c r="D6" s="23"/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5</v>
      </c>
      <c r="M6" s="13" t="s">
        <v>6</v>
      </c>
      <c r="N6" s="13" t="s">
        <v>7</v>
      </c>
      <c r="O6" s="13" t="s">
        <v>8</v>
      </c>
      <c r="P6" s="13" t="s">
        <v>9</v>
      </c>
      <c r="Q6" s="13" t="s">
        <v>10</v>
      </c>
      <c r="R6" s="13" t="s">
        <v>11</v>
      </c>
      <c r="S6" s="13" t="s">
        <v>5</v>
      </c>
      <c r="T6" s="13" t="s">
        <v>6</v>
      </c>
      <c r="U6" s="13" t="s">
        <v>7</v>
      </c>
      <c r="V6" s="13" t="s">
        <v>8</v>
      </c>
      <c r="W6" s="13" t="s">
        <v>9</v>
      </c>
      <c r="X6" s="13" t="s">
        <v>10</v>
      </c>
      <c r="Y6" s="13" t="s">
        <v>11</v>
      </c>
      <c r="Z6" s="13" t="s">
        <v>5</v>
      </c>
      <c r="AA6" s="13" t="s">
        <v>6</v>
      </c>
      <c r="AB6" s="13" t="s">
        <v>7</v>
      </c>
      <c r="AC6" s="13" t="s">
        <v>8</v>
      </c>
      <c r="AD6" s="13" t="s">
        <v>9</v>
      </c>
      <c r="AE6" s="13" t="s">
        <v>10</v>
      </c>
      <c r="AF6" s="13" t="s">
        <v>11</v>
      </c>
    </row>
    <row r="7" spans="2:32" ht="14.1" customHeight="1">
      <c r="B7" s="17" t="s">
        <v>5</v>
      </c>
      <c r="C7" s="17"/>
      <c r="D7" s="6" t="s">
        <v>12</v>
      </c>
      <c r="E7" s="38">
        <f>E10+E13+E16+E19+E22+E25+E28+E31+E34+E37+E40+E43+E46+E49+E52+E55+E58+E61+E64+E67+E70+E73+E76+E79+E82+E85+E88+E91+E94+E97+E100+E103+E106+E109+E112+E115+E118+E124+E121</f>
        <v>295</v>
      </c>
      <c r="F7" s="39"/>
      <c r="G7" s="39"/>
      <c r="H7" s="39"/>
      <c r="I7" s="39"/>
      <c r="J7" s="39"/>
      <c r="K7" s="40"/>
      <c r="L7" s="38">
        <f>L10+L13+L16+L19+L22+L25+L28+L31+L34+L37+L40+L43+L46+L49+L52+L55+L58+L61+L64+L67+L70+L73+L76+L79+L82+L85+L88+L91+L94+L97+L100+L103+L106+L109+L112+L115+L118+L124+L121</f>
        <v>107</v>
      </c>
      <c r="M7" s="39"/>
      <c r="N7" s="39"/>
      <c r="O7" s="39"/>
      <c r="P7" s="39"/>
      <c r="Q7" s="39"/>
      <c r="R7" s="40"/>
      <c r="S7" s="38">
        <f>S10+S13+S16+S19+S22+S25+S28+S31+S34+S37+S40+S43+S46+S49+S52+S55+S58+S61+S64+S67+S70+S73+S76+S79+S82+S85+S88+S91+S94+S97+S100+S103+S106+S109+S112+S115+S118+S124+S121</f>
        <v>63</v>
      </c>
      <c r="T7" s="39"/>
      <c r="U7" s="39"/>
      <c r="V7" s="39"/>
      <c r="W7" s="39"/>
      <c r="X7" s="39"/>
      <c r="Y7" s="40"/>
      <c r="Z7" s="38">
        <f>Z10+Z13+Z16+Z19+Z22+Z25+Z28+Z31+Z34+Z37+Z40+Z43+Z46+Z49+Z52+Z55+Z58+Z61+Z64+Z67+Z70+Z73+Z76+Z79+Z82+Z85+Z88+Z91+Z94+Z97+Z100+Z103+Z106+Z109+Z112+Z115+Z118+Z124+Z121</f>
        <v>125</v>
      </c>
      <c r="AA7" s="39"/>
      <c r="AB7" s="39"/>
      <c r="AC7" s="39"/>
      <c r="AD7" s="39"/>
      <c r="AE7" s="39"/>
      <c r="AF7" s="40"/>
    </row>
    <row r="8" spans="2:32" ht="15" customHeight="1">
      <c r="B8" s="17"/>
      <c r="C8" s="17"/>
      <c r="D8" s="6" t="s">
        <v>13</v>
      </c>
      <c r="E8" s="41">
        <f>E11+E14+E17+E20+E23+E26+E29+E32+E35+E38+E41+E44+E47+E50+E53+E56+E59+E62+E65+E68+E71+E74+E77+E80+E83+E86+E89+E92+E95+E98+E101+E104+E107+E110+E113+E116+E119+E125+E122</f>
        <v>320</v>
      </c>
      <c r="F8" s="42">
        <f t="shared" ref="F8:K8" si="0">F11+F14+F17+F20+F23+F26+F29+F32+F35+F38+F41+F44+F47+F50+F53+F56+F59+F62+F65+F68+F71+F74+F77+F80+F83+F86+F89+F92+F95+F98+F101+F104+F107+F110+F113+F116+F119+F125+F122</f>
        <v>152</v>
      </c>
      <c r="G8" s="42">
        <f t="shared" si="0"/>
        <v>99</v>
      </c>
      <c r="H8" s="42">
        <f t="shared" si="0"/>
        <v>53</v>
      </c>
      <c r="I8" s="42">
        <f t="shared" si="0"/>
        <v>7</v>
      </c>
      <c r="J8" s="42">
        <f t="shared" si="0"/>
        <v>7</v>
      </c>
      <c r="K8" s="42">
        <f t="shared" si="0"/>
        <v>2</v>
      </c>
      <c r="L8" s="42">
        <f>L11+L14+L17+L20+L23+L26+L29+L32+L35+L38+L41+L44+L47+L50+L53+L56+L59+L62+L65+L68+L71+L74+L77+L80+L83+L86+L89+L92+L95+L98+L101+L104+L107+L110+L113+L116+L119+L125+L122</f>
        <v>112</v>
      </c>
      <c r="M8" s="42">
        <f t="shared" ref="M8:R9" si="1">M11+M14+M17+M20+M23+M26+M29+M32+M35+M38+M41+M44+M47+M50+M53+M56+M59+M62+M65+M68+M71+M74+M77+M80+M83+M86+M89+M92+M95+M98+M101+M104+M107+M110+M113+M116+M119+M125+M122</f>
        <v>58</v>
      </c>
      <c r="N8" s="42">
        <f t="shared" si="1"/>
        <v>51</v>
      </c>
      <c r="O8" s="42">
        <f t="shared" si="1"/>
        <v>1</v>
      </c>
      <c r="P8" s="42">
        <f t="shared" si="1"/>
        <v>2</v>
      </c>
      <c r="Q8" s="42">
        <f t="shared" si="1"/>
        <v>0</v>
      </c>
      <c r="R8" s="42">
        <f t="shared" si="1"/>
        <v>0</v>
      </c>
      <c r="S8" s="42">
        <f>S11+S14+S17+S20+S23+S26+S29+S32+S35+S38+S41+S44+S47+S50+S53+S56+S59+S62+S65+S68+S71+S74+S77+S80+S83+S86+S89+S92+S95+S98+S101+S104+S107+S110+S113+S116+S119+S125+S122</f>
        <v>80</v>
      </c>
      <c r="T8" s="42">
        <f t="shared" ref="T8:Y9" si="2">T11+T14+T17+T20+T23+T26+T29+T32+T35+T38+T41+T44+T47+T50+T53+T56+T59+T62+T65+T68+T71+T74+T77+T80+T83+T86+T89+T92+T95+T98+T101+T104+T107+T110+T113+T116+T119+T125+T122</f>
        <v>29</v>
      </c>
      <c r="U8" s="42">
        <f t="shared" si="2"/>
        <v>38</v>
      </c>
      <c r="V8" s="42">
        <f t="shared" si="2"/>
        <v>5</v>
      </c>
      <c r="W8" s="42">
        <f t="shared" si="2"/>
        <v>1</v>
      </c>
      <c r="X8" s="42">
        <f t="shared" si="2"/>
        <v>5</v>
      </c>
      <c r="Y8" s="42">
        <f t="shared" si="2"/>
        <v>2</v>
      </c>
      <c r="Z8" s="42">
        <f>Z11+Z14+Z17+Z20+Z23+Z26+Z29+Z32+Z35+Z38+Z41+Z44+Z47+Z50+Z53+Z56+Z59+Z62+Z65+Z68+Z71+Z74+Z77+Z80+Z83+Z86+Z89+Z92+Z95+Z98+Z101+Z104+Z107+Z110+Z113+Z116+Z119+Z125+Z122</f>
        <v>128</v>
      </c>
      <c r="AA8" s="42">
        <f t="shared" ref="AA8:AF9" si="3">AA11+AA14+AA17+AA20+AA23+AA26+AA29+AA32+AA35+AA38+AA41+AA44+AA47+AA50+AA53+AA56+AA59+AA62+AA65+AA68+AA71+AA74+AA77+AA80+AA83+AA86+AA89+AA92+AA95+AA98+AA101+AA104+AA107+AA110+AA113+AA116+AA119+AA125+AA122</f>
        <v>65</v>
      </c>
      <c r="AB8" s="42">
        <f t="shared" si="3"/>
        <v>10</v>
      </c>
      <c r="AC8" s="42">
        <f t="shared" si="3"/>
        <v>47</v>
      </c>
      <c r="AD8" s="42">
        <f t="shared" si="3"/>
        <v>4</v>
      </c>
      <c r="AE8" s="42">
        <f t="shared" si="3"/>
        <v>2</v>
      </c>
      <c r="AF8" s="42">
        <f t="shared" si="3"/>
        <v>0</v>
      </c>
    </row>
    <row r="9" spans="2:32" ht="14.1" customHeight="1">
      <c r="B9" s="17"/>
      <c r="C9" s="17"/>
      <c r="D9" s="6" t="s">
        <v>14</v>
      </c>
      <c r="E9" s="41">
        <f>E12+E15+E18+E21+E24+E27+E30+E33+E36+E39+E42+E45+E48+E51+E54+E57+E60+E63+E66+E69+E72+E75+E78+E81+E84+E87+E90+E93+E96+E99+E102+E105+E108+E111+E114+E117+E120+E126+E123</f>
        <v>378984</v>
      </c>
      <c r="F9" s="42">
        <f>F12+F15+F18+F21+F24+F27+F30+F33+F36+F39+F42+F45+F48+F51+F54+F57+F60+F63+F66+F69+F72+F75+F78+F81+F84+F87+F90+F93+F96+F99+F102+F105+F108+F111+F114+F117+F120+F126+F123</f>
        <v>296713</v>
      </c>
      <c r="G9" s="42">
        <f>G12+G15+G18+G21+G24+G27+G30+G33+G36+G39+G42+G45+G48+G51+G54+G57+G60+G63+G66+G69+G72+G75+G78+G81+G84+G87+G90+G93+G96+G99+G102+G105+G108+G111+G114+G117+G120+G126+G123</f>
        <v>21233</v>
      </c>
      <c r="H9" s="42">
        <f>H12+H15+H18+H21+H24+H27+H30+H33+H36+H39+H42+H45+H48+H51+H54+H57+H60+H63+H66+H69+H72+H75+H78+H81+H84+H87+H90+H93+H96+H99+H102+H105+H108+H111+H114+H117+H120+H126+H123</f>
        <v>5353</v>
      </c>
      <c r="I9" s="42">
        <f>I12+I15+I18+I21+I24+I27+I30+I33+I36+I39+I42+I45+I48+I51+I54+I57+I60+I63+I66+I69+I72+I75+I78+I81+I84+I87+I90+I93+I96+I99+I102+I105+I108+I111+I114+I117+I120+I126+I123</f>
        <v>55361</v>
      </c>
      <c r="J9" s="42">
        <f>J12+J15+J18+J21+J24+J27+J30+J33+J36+J39+J42+J45+J48+J51+J54+J57+J60+J63+J66+J69+J72+J75+J78+J81+J84+J87+J90+J93+J96+J99+J102+J105+J108+J111+J114+J117+J120+J123</f>
        <v>312</v>
      </c>
      <c r="K9" s="42">
        <f>K12+K15+K18+K21+K24+K27+K30+K33+K36+K39+K42+K45+K48+K51+K54+K57+K60+K63+K66+K69+K72+K75+K78+K81+K84+K87+K90+K93+K96+K99+K102+K105+K108+K111+K114+K117+K120+K126+K123</f>
        <v>12</v>
      </c>
      <c r="L9" s="42">
        <f>L12+L15+L18+L21+L24+L27+L30+L33+L36+L39+L42+L45+L48+L51+L54+L57+L60+L63+L66+L69+L72+L75+L78+L81+L84+L87+L90+L93+L96+L99+L102+L105+L108+L111+L114+L117+L120+L126+L123</f>
        <v>331824</v>
      </c>
      <c r="M9" s="42">
        <f t="shared" si="1"/>
        <v>270528</v>
      </c>
      <c r="N9" s="42">
        <f t="shared" si="1"/>
        <v>10192</v>
      </c>
      <c r="O9" s="42">
        <f t="shared" si="1"/>
        <v>96</v>
      </c>
      <c r="P9" s="42">
        <f t="shared" si="1"/>
        <v>51008</v>
      </c>
      <c r="Q9" s="42">
        <f t="shared" si="1"/>
        <v>0</v>
      </c>
      <c r="R9" s="42">
        <f t="shared" si="1"/>
        <v>0</v>
      </c>
      <c r="S9" s="42">
        <f>S12+S15+S18+S21+S24+S27+S30+S33+S36+S39+S42+S45+S48+S51+S54+S57+S60+S63+S66+S69+S72+S75+S78+S81+S84+S87+S90+S93+S96+S99+S102+S105+S108+S111+S114+S117+S120+S126+S123</f>
        <v>22114</v>
      </c>
      <c r="T9" s="42">
        <f t="shared" si="2"/>
        <v>12859</v>
      </c>
      <c r="U9" s="42">
        <f t="shared" si="2"/>
        <v>8626</v>
      </c>
      <c r="V9" s="42">
        <f t="shared" si="2"/>
        <v>187</v>
      </c>
      <c r="W9" s="42">
        <f t="shared" si="2"/>
        <v>236</v>
      </c>
      <c r="X9" s="42">
        <f t="shared" si="2"/>
        <v>194</v>
      </c>
      <c r="Y9" s="42">
        <f t="shared" si="2"/>
        <v>12</v>
      </c>
      <c r="Z9" s="42">
        <f>Z12+Z15+Z18+Z21+Z24+Z27+Z30+Z33+Z36+Z39+Z42+Z45+Z48+Z51+Z54+Z57+Z60+Z63+Z66+Z69+Z72+Z75+Z78+Z81+Z84+Z87+Z90+Z93+Z96+Z99+Z102+Z105+Z108+Z111+Z114+Z117+Z120+Z126+Z123</f>
        <v>25046</v>
      </c>
      <c r="AA9" s="42">
        <f t="shared" si="3"/>
        <v>13326</v>
      </c>
      <c r="AB9" s="42">
        <f t="shared" si="3"/>
        <v>2415</v>
      </c>
      <c r="AC9" s="42">
        <f t="shared" si="3"/>
        <v>5070</v>
      </c>
      <c r="AD9" s="42">
        <f t="shared" si="3"/>
        <v>4117</v>
      </c>
      <c r="AE9" s="42">
        <f t="shared" si="3"/>
        <v>118</v>
      </c>
      <c r="AF9" s="42">
        <f t="shared" si="3"/>
        <v>0</v>
      </c>
    </row>
    <row r="10" spans="2:32" ht="14.1" customHeight="1">
      <c r="B10" s="18" t="s">
        <v>93</v>
      </c>
      <c r="C10" s="17" t="s">
        <v>15</v>
      </c>
      <c r="D10" s="6" t="s">
        <v>12</v>
      </c>
      <c r="E10" s="38">
        <f t="shared" ref="E10:E41" si="4">L10+S10+Z10</f>
        <v>21</v>
      </c>
      <c r="F10" s="39"/>
      <c r="G10" s="39"/>
      <c r="H10" s="39"/>
      <c r="I10" s="39"/>
      <c r="J10" s="39"/>
      <c r="K10" s="40"/>
      <c r="L10" s="34">
        <v>13</v>
      </c>
      <c r="M10" s="34"/>
      <c r="N10" s="34"/>
      <c r="O10" s="34"/>
      <c r="P10" s="34"/>
      <c r="Q10" s="34"/>
      <c r="R10" s="35"/>
      <c r="S10" s="34">
        <v>2</v>
      </c>
      <c r="T10" s="34"/>
      <c r="U10" s="34"/>
      <c r="V10" s="34"/>
      <c r="W10" s="34"/>
      <c r="X10" s="34"/>
      <c r="Y10" s="35"/>
      <c r="Z10" s="34">
        <v>6</v>
      </c>
      <c r="AA10" s="34"/>
      <c r="AB10" s="34"/>
      <c r="AC10" s="34"/>
      <c r="AD10" s="34"/>
      <c r="AE10" s="34"/>
      <c r="AF10" s="35"/>
    </row>
    <row r="11" spans="2:32" ht="14.1" customHeight="1">
      <c r="B11" s="19"/>
      <c r="C11" s="17"/>
      <c r="D11" s="6" t="s">
        <v>13</v>
      </c>
      <c r="E11" s="43">
        <f t="shared" si="4"/>
        <v>21</v>
      </c>
      <c r="F11" s="43">
        <f t="shared" ref="F11:K12" si="5">M11+T11+AA11</f>
        <v>11</v>
      </c>
      <c r="G11" s="43">
        <f t="shared" si="5"/>
        <v>6</v>
      </c>
      <c r="H11" s="43">
        <f t="shared" si="5"/>
        <v>2</v>
      </c>
      <c r="I11" s="43">
        <f t="shared" si="5"/>
        <v>1</v>
      </c>
      <c r="J11" s="43">
        <f t="shared" si="5"/>
        <v>0</v>
      </c>
      <c r="K11" s="43">
        <f t="shared" si="5"/>
        <v>1</v>
      </c>
      <c r="L11" s="36">
        <v>13</v>
      </c>
      <c r="M11" s="36">
        <v>9</v>
      </c>
      <c r="N11" s="36">
        <v>4</v>
      </c>
      <c r="O11" s="36">
        <v>0</v>
      </c>
      <c r="P11" s="36">
        <v>0</v>
      </c>
      <c r="Q11" s="36">
        <v>0</v>
      </c>
      <c r="R11" s="36">
        <v>0</v>
      </c>
      <c r="S11" s="36">
        <v>2</v>
      </c>
      <c r="T11" s="36">
        <v>0</v>
      </c>
      <c r="U11" s="36">
        <v>0</v>
      </c>
      <c r="V11" s="36">
        <v>0</v>
      </c>
      <c r="W11" s="36">
        <v>1</v>
      </c>
      <c r="X11" s="36">
        <v>0</v>
      </c>
      <c r="Y11" s="36">
        <v>1</v>
      </c>
      <c r="Z11" s="36">
        <v>6</v>
      </c>
      <c r="AA11" s="36">
        <v>2</v>
      </c>
      <c r="AB11" s="36">
        <v>2</v>
      </c>
      <c r="AC11" s="36">
        <v>2</v>
      </c>
      <c r="AD11" s="36">
        <v>0</v>
      </c>
      <c r="AE11" s="36">
        <v>0</v>
      </c>
      <c r="AF11" s="36">
        <v>0</v>
      </c>
    </row>
    <row r="12" spans="2:32" ht="14.1" customHeight="1">
      <c r="B12" s="19"/>
      <c r="C12" s="17"/>
      <c r="D12" s="6" t="s">
        <v>14</v>
      </c>
      <c r="E12" s="43">
        <f t="shared" si="4"/>
        <v>2475</v>
      </c>
      <c r="F12" s="43">
        <f t="shared" si="5"/>
        <v>1792</v>
      </c>
      <c r="G12" s="43">
        <f t="shared" si="5"/>
        <v>508</v>
      </c>
      <c r="H12" s="43">
        <f t="shared" si="5"/>
        <v>133</v>
      </c>
      <c r="I12" s="43">
        <f t="shared" si="5"/>
        <v>36</v>
      </c>
      <c r="J12" s="43">
        <f t="shared" si="5"/>
        <v>0</v>
      </c>
      <c r="K12" s="43">
        <f t="shared" si="5"/>
        <v>6</v>
      </c>
      <c r="L12" s="37">
        <v>1844</v>
      </c>
      <c r="M12" s="37">
        <v>1444</v>
      </c>
      <c r="N12" s="37">
        <v>400</v>
      </c>
      <c r="O12" s="37">
        <v>0</v>
      </c>
      <c r="P12" s="37">
        <v>0</v>
      </c>
      <c r="Q12" s="37">
        <v>0</v>
      </c>
      <c r="R12" s="37">
        <v>0</v>
      </c>
      <c r="S12" s="37">
        <v>117</v>
      </c>
      <c r="T12" s="37">
        <v>75</v>
      </c>
      <c r="U12" s="37">
        <v>0</v>
      </c>
      <c r="V12" s="37">
        <v>0</v>
      </c>
      <c r="W12" s="37">
        <v>36</v>
      </c>
      <c r="X12" s="37">
        <v>0</v>
      </c>
      <c r="Y12" s="37">
        <v>6</v>
      </c>
      <c r="Z12" s="37">
        <v>514</v>
      </c>
      <c r="AA12" s="37">
        <v>273</v>
      </c>
      <c r="AB12" s="37">
        <v>108</v>
      </c>
      <c r="AC12" s="37">
        <v>133</v>
      </c>
      <c r="AD12" s="37">
        <v>0</v>
      </c>
      <c r="AE12" s="37">
        <v>0</v>
      </c>
      <c r="AF12" s="37">
        <v>0</v>
      </c>
    </row>
    <row r="13" spans="2:32" ht="14.1" customHeight="1">
      <c r="B13" s="19"/>
      <c r="C13" s="17" t="s">
        <v>16</v>
      </c>
      <c r="D13" s="6" t="s">
        <v>12</v>
      </c>
      <c r="E13" s="38">
        <f>L13+S13+Z13</f>
        <v>0</v>
      </c>
      <c r="F13" s="39"/>
      <c r="G13" s="39"/>
      <c r="H13" s="39"/>
      <c r="I13" s="39"/>
      <c r="J13" s="39"/>
      <c r="K13" s="40"/>
      <c r="L13" s="34">
        <v>0</v>
      </c>
      <c r="M13" s="34"/>
      <c r="N13" s="34"/>
      <c r="O13" s="34"/>
      <c r="P13" s="34"/>
      <c r="Q13" s="34"/>
      <c r="R13" s="35"/>
      <c r="S13" s="34">
        <v>0</v>
      </c>
      <c r="T13" s="34"/>
      <c r="U13" s="34"/>
      <c r="V13" s="34"/>
      <c r="W13" s="34"/>
      <c r="X13" s="34"/>
      <c r="Y13" s="35"/>
      <c r="Z13" s="34">
        <v>0</v>
      </c>
      <c r="AA13" s="34"/>
      <c r="AB13" s="34"/>
      <c r="AC13" s="34"/>
      <c r="AD13" s="34"/>
      <c r="AE13" s="34"/>
      <c r="AF13" s="35"/>
    </row>
    <row r="14" spans="2:32" ht="15" customHeight="1">
      <c r="B14" s="19"/>
      <c r="C14" s="17"/>
      <c r="D14" s="6" t="s">
        <v>13</v>
      </c>
      <c r="E14" s="43">
        <f t="shared" si="4"/>
        <v>0</v>
      </c>
      <c r="F14" s="43">
        <f t="shared" ref="F14:K15" si="6">M14+T14+AA14</f>
        <v>0</v>
      </c>
      <c r="G14" s="43">
        <f t="shared" si="6"/>
        <v>0</v>
      </c>
      <c r="H14" s="43">
        <f t="shared" si="6"/>
        <v>0</v>
      </c>
      <c r="I14" s="43">
        <f t="shared" si="6"/>
        <v>0</v>
      </c>
      <c r="J14" s="43">
        <f t="shared" si="6"/>
        <v>0</v>
      </c>
      <c r="K14" s="43">
        <f t="shared" si="6"/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</row>
    <row r="15" spans="2:32" ht="14.1" customHeight="1">
      <c r="B15" s="19"/>
      <c r="C15" s="17"/>
      <c r="D15" s="6" t="s">
        <v>14</v>
      </c>
      <c r="E15" s="43">
        <f t="shared" si="4"/>
        <v>0</v>
      </c>
      <c r="F15" s="43">
        <f t="shared" si="6"/>
        <v>0</v>
      </c>
      <c r="G15" s="43">
        <f t="shared" si="6"/>
        <v>0</v>
      </c>
      <c r="H15" s="43">
        <f t="shared" si="6"/>
        <v>0</v>
      </c>
      <c r="I15" s="43">
        <f t="shared" si="6"/>
        <v>0</v>
      </c>
      <c r="J15" s="43">
        <f t="shared" si="6"/>
        <v>0</v>
      </c>
      <c r="K15" s="43">
        <f t="shared" si="6"/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</row>
    <row r="16" spans="2:32" ht="14.1" customHeight="1">
      <c r="B16" s="19"/>
      <c r="C16" s="17" t="s">
        <v>110</v>
      </c>
      <c r="D16" s="6" t="s">
        <v>12</v>
      </c>
      <c r="E16" s="38">
        <f t="shared" si="4"/>
        <v>8</v>
      </c>
      <c r="F16" s="39"/>
      <c r="G16" s="39"/>
      <c r="H16" s="39"/>
      <c r="I16" s="39"/>
      <c r="J16" s="39"/>
      <c r="K16" s="40"/>
      <c r="L16" s="34">
        <v>4</v>
      </c>
      <c r="M16" s="34"/>
      <c r="N16" s="34"/>
      <c r="O16" s="34"/>
      <c r="P16" s="34"/>
      <c r="Q16" s="34"/>
      <c r="R16" s="35"/>
      <c r="S16" s="34">
        <v>1</v>
      </c>
      <c r="T16" s="34"/>
      <c r="U16" s="34"/>
      <c r="V16" s="34"/>
      <c r="W16" s="34"/>
      <c r="X16" s="34"/>
      <c r="Y16" s="35"/>
      <c r="Z16" s="34">
        <v>3</v>
      </c>
      <c r="AA16" s="34"/>
      <c r="AB16" s="34"/>
      <c r="AC16" s="34"/>
      <c r="AD16" s="34"/>
      <c r="AE16" s="34"/>
      <c r="AF16" s="35"/>
    </row>
    <row r="17" spans="2:32" ht="14.1" customHeight="1">
      <c r="B17" s="19"/>
      <c r="C17" s="17"/>
      <c r="D17" s="6" t="s">
        <v>13</v>
      </c>
      <c r="E17" s="43">
        <f t="shared" si="4"/>
        <v>8</v>
      </c>
      <c r="F17" s="43">
        <f t="shared" ref="F17:K18" si="7">M17+T17+AA17</f>
        <v>4</v>
      </c>
      <c r="G17" s="43">
        <f t="shared" si="7"/>
        <v>2</v>
      </c>
      <c r="H17" s="43">
        <f t="shared" si="7"/>
        <v>2</v>
      </c>
      <c r="I17" s="43">
        <f t="shared" si="7"/>
        <v>0</v>
      </c>
      <c r="J17" s="43">
        <f t="shared" si="7"/>
        <v>0</v>
      </c>
      <c r="K17" s="43">
        <f t="shared" si="7"/>
        <v>0</v>
      </c>
      <c r="L17" s="36">
        <v>4</v>
      </c>
      <c r="M17" s="36">
        <v>3</v>
      </c>
      <c r="N17" s="36">
        <v>1</v>
      </c>
      <c r="O17" s="36">
        <v>0</v>
      </c>
      <c r="P17" s="36">
        <v>0</v>
      </c>
      <c r="Q17" s="36">
        <v>0</v>
      </c>
      <c r="R17" s="36">
        <v>0</v>
      </c>
      <c r="S17" s="36">
        <v>1</v>
      </c>
      <c r="T17" s="36">
        <v>0</v>
      </c>
      <c r="U17" s="36">
        <v>1</v>
      </c>
      <c r="V17" s="36">
        <v>0</v>
      </c>
      <c r="W17" s="36">
        <v>0</v>
      </c>
      <c r="X17" s="36">
        <v>0</v>
      </c>
      <c r="Y17" s="36">
        <v>0</v>
      </c>
      <c r="Z17" s="36">
        <v>3</v>
      </c>
      <c r="AA17" s="36">
        <v>1</v>
      </c>
      <c r="AB17" s="36">
        <v>0</v>
      </c>
      <c r="AC17" s="36">
        <v>2</v>
      </c>
      <c r="AD17" s="36">
        <v>0</v>
      </c>
      <c r="AE17" s="36">
        <v>0</v>
      </c>
      <c r="AF17" s="36">
        <v>0</v>
      </c>
    </row>
    <row r="18" spans="2:32" ht="14.1" customHeight="1">
      <c r="B18" s="19"/>
      <c r="C18" s="17"/>
      <c r="D18" s="6" t="s">
        <v>14</v>
      </c>
      <c r="E18" s="43">
        <f t="shared" si="4"/>
        <v>2438</v>
      </c>
      <c r="F18" s="43">
        <f t="shared" si="7"/>
        <v>2139</v>
      </c>
      <c r="G18" s="43">
        <f t="shared" si="7"/>
        <v>174</v>
      </c>
      <c r="H18" s="43">
        <f t="shared" si="7"/>
        <v>125</v>
      </c>
      <c r="I18" s="43">
        <f t="shared" si="7"/>
        <v>0</v>
      </c>
      <c r="J18" s="43">
        <f t="shared" si="7"/>
        <v>0</v>
      </c>
      <c r="K18" s="43">
        <f t="shared" si="7"/>
        <v>0</v>
      </c>
      <c r="L18" s="37">
        <v>2154</v>
      </c>
      <c r="M18" s="37">
        <v>2028</v>
      </c>
      <c r="N18" s="37">
        <v>126</v>
      </c>
      <c r="O18" s="37">
        <v>0</v>
      </c>
      <c r="P18" s="37">
        <v>0</v>
      </c>
      <c r="Q18" s="37">
        <v>0</v>
      </c>
      <c r="R18" s="37">
        <v>0</v>
      </c>
      <c r="S18" s="37">
        <v>48</v>
      </c>
      <c r="T18" s="37">
        <v>0</v>
      </c>
      <c r="U18" s="37">
        <v>48</v>
      </c>
      <c r="V18" s="37">
        <v>0</v>
      </c>
      <c r="W18" s="37">
        <v>0</v>
      </c>
      <c r="X18" s="37">
        <v>0</v>
      </c>
      <c r="Y18" s="37">
        <v>0</v>
      </c>
      <c r="Z18" s="37">
        <v>236</v>
      </c>
      <c r="AA18" s="37">
        <v>111</v>
      </c>
      <c r="AB18" s="37">
        <v>0</v>
      </c>
      <c r="AC18" s="37">
        <v>125</v>
      </c>
      <c r="AD18" s="37">
        <v>0</v>
      </c>
      <c r="AE18" s="37">
        <v>0</v>
      </c>
      <c r="AF18" s="37">
        <v>0</v>
      </c>
    </row>
    <row r="19" spans="2:32" ht="14.1" customHeight="1">
      <c r="B19" s="19"/>
      <c r="C19" s="17" t="s">
        <v>17</v>
      </c>
      <c r="D19" s="6" t="s">
        <v>12</v>
      </c>
      <c r="E19" s="38">
        <f t="shared" si="4"/>
        <v>0</v>
      </c>
      <c r="F19" s="39"/>
      <c r="G19" s="39"/>
      <c r="H19" s="39"/>
      <c r="I19" s="39"/>
      <c r="J19" s="39"/>
      <c r="K19" s="40"/>
      <c r="L19" s="34">
        <v>0</v>
      </c>
      <c r="M19" s="34"/>
      <c r="N19" s="34"/>
      <c r="O19" s="34"/>
      <c r="P19" s="34"/>
      <c r="Q19" s="34"/>
      <c r="R19" s="35"/>
      <c r="S19" s="34">
        <v>0</v>
      </c>
      <c r="T19" s="34"/>
      <c r="U19" s="34"/>
      <c r="V19" s="34"/>
      <c r="W19" s="34"/>
      <c r="X19" s="34"/>
      <c r="Y19" s="35"/>
      <c r="Z19" s="34">
        <v>0</v>
      </c>
      <c r="AA19" s="34"/>
      <c r="AB19" s="34"/>
      <c r="AC19" s="34"/>
      <c r="AD19" s="34"/>
      <c r="AE19" s="34"/>
      <c r="AF19" s="35"/>
    </row>
    <row r="20" spans="2:32" ht="15" customHeight="1">
      <c r="B20" s="19"/>
      <c r="C20" s="17"/>
      <c r="D20" s="6" t="s">
        <v>13</v>
      </c>
      <c r="E20" s="43">
        <f t="shared" si="4"/>
        <v>0</v>
      </c>
      <c r="F20" s="43">
        <f t="shared" ref="F20:K21" si="8">M20+T20+AA20</f>
        <v>0</v>
      </c>
      <c r="G20" s="43">
        <f t="shared" si="8"/>
        <v>0</v>
      </c>
      <c r="H20" s="43">
        <f t="shared" si="8"/>
        <v>0</v>
      </c>
      <c r="I20" s="43">
        <f t="shared" si="8"/>
        <v>0</v>
      </c>
      <c r="J20" s="43">
        <f t="shared" si="8"/>
        <v>0</v>
      </c>
      <c r="K20" s="43">
        <f t="shared" si="8"/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</row>
    <row r="21" spans="2:32" ht="14.1" customHeight="1">
      <c r="B21" s="19"/>
      <c r="C21" s="17"/>
      <c r="D21" s="6" t="s">
        <v>14</v>
      </c>
      <c r="E21" s="43">
        <f t="shared" si="4"/>
        <v>0</v>
      </c>
      <c r="F21" s="43">
        <f t="shared" si="8"/>
        <v>0</v>
      </c>
      <c r="G21" s="43">
        <f t="shared" si="8"/>
        <v>0</v>
      </c>
      <c r="H21" s="43">
        <f t="shared" si="8"/>
        <v>0</v>
      </c>
      <c r="I21" s="43">
        <f t="shared" si="8"/>
        <v>0</v>
      </c>
      <c r="J21" s="43">
        <f t="shared" si="8"/>
        <v>0</v>
      </c>
      <c r="K21" s="43">
        <f t="shared" si="8"/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</row>
    <row r="22" spans="2:32" ht="14.1" customHeight="1">
      <c r="B22" s="18" t="s">
        <v>94</v>
      </c>
      <c r="C22" s="17" t="s">
        <v>18</v>
      </c>
      <c r="D22" s="6" t="s">
        <v>12</v>
      </c>
      <c r="E22" s="38">
        <f t="shared" si="4"/>
        <v>2</v>
      </c>
      <c r="F22" s="39"/>
      <c r="G22" s="39"/>
      <c r="H22" s="39"/>
      <c r="I22" s="39"/>
      <c r="J22" s="39"/>
      <c r="K22" s="40"/>
      <c r="L22" s="34">
        <v>2</v>
      </c>
      <c r="M22" s="34"/>
      <c r="N22" s="34"/>
      <c r="O22" s="34"/>
      <c r="P22" s="34"/>
      <c r="Q22" s="34"/>
      <c r="R22" s="35"/>
      <c r="S22" s="34">
        <v>0</v>
      </c>
      <c r="T22" s="34"/>
      <c r="U22" s="34"/>
      <c r="V22" s="34"/>
      <c r="W22" s="34"/>
      <c r="X22" s="34"/>
      <c r="Y22" s="35"/>
      <c r="Z22" s="34">
        <v>0</v>
      </c>
      <c r="AA22" s="34"/>
      <c r="AB22" s="34"/>
      <c r="AC22" s="34"/>
      <c r="AD22" s="34"/>
      <c r="AE22" s="34"/>
      <c r="AF22" s="35"/>
    </row>
    <row r="23" spans="2:32" ht="14.1" customHeight="1">
      <c r="B23" s="19"/>
      <c r="C23" s="17"/>
      <c r="D23" s="6" t="s">
        <v>13</v>
      </c>
      <c r="E23" s="43">
        <f t="shared" si="4"/>
        <v>2</v>
      </c>
      <c r="F23" s="43">
        <f t="shared" ref="F23:K24" si="9">M23+T23+AA23</f>
        <v>2</v>
      </c>
      <c r="G23" s="43">
        <f t="shared" si="9"/>
        <v>0</v>
      </c>
      <c r="H23" s="43">
        <f t="shared" si="9"/>
        <v>0</v>
      </c>
      <c r="I23" s="43">
        <f t="shared" si="9"/>
        <v>0</v>
      </c>
      <c r="J23" s="43">
        <f t="shared" si="9"/>
        <v>0</v>
      </c>
      <c r="K23" s="43">
        <f t="shared" si="9"/>
        <v>0</v>
      </c>
      <c r="L23" s="36">
        <v>2</v>
      </c>
      <c r="M23" s="36">
        <v>2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</row>
    <row r="24" spans="2:32" ht="14.1" customHeight="1">
      <c r="B24" s="19"/>
      <c r="C24" s="17"/>
      <c r="D24" s="6" t="s">
        <v>14</v>
      </c>
      <c r="E24" s="43">
        <f t="shared" si="4"/>
        <v>62224</v>
      </c>
      <c r="F24" s="43">
        <f t="shared" si="9"/>
        <v>62224</v>
      </c>
      <c r="G24" s="43">
        <f t="shared" si="9"/>
        <v>0</v>
      </c>
      <c r="H24" s="43">
        <f t="shared" si="9"/>
        <v>0</v>
      </c>
      <c r="I24" s="43">
        <f t="shared" si="9"/>
        <v>0</v>
      </c>
      <c r="J24" s="43">
        <f t="shared" si="9"/>
        <v>0</v>
      </c>
      <c r="K24" s="43">
        <f t="shared" si="9"/>
        <v>0</v>
      </c>
      <c r="L24" s="37">
        <v>62224</v>
      </c>
      <c r="M24" s="37">
        <v>62224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</row>
    <row r="25" spans="2:32" ht="15" customHeight="1">
      <c r="B25" s="19"/>
      <c r="C25" s="17" t="s">
        <v>19</v>
      </c>
      <c r="D25" s="6" t="s">
        <v>12</v>
      </c>
      <c r="E25" s="38">
        <f t="shared" si="4"/>
        <v>0</v>
      </c>
      <c r="F25" s="39"/>
      <c r="G25" s="39"/>
      <c r="H25" s="39"/>
      <c r="I25" s="39"/>
      <c r="J25" s="39"/>
      <c r="K25" s="40"/>
      <c r="L25" s="34">
        <v>0</v>
      </c>
      <c r="M25" s="34"/>
      <c r="N25" s="34"/>
      <c r="O25" s="34"/>
      <c r="P25" s="34"/>
      <c r="Q25" s="34"/>
      <c r="R25" s="35"/>
      <c r="S25" s="34">
        <v>0</v>
      </c>
      <c r="T25" s="34"/>
      <c r="U25" s="34"/>
      <c r="V25" s="34"/>
      <c r="W25" s="34"/>
      <c r="X25" s="34"/>
      <c r="Y25" s="35"/>
      <c r="Z25" s="34">
        <v>0</v>
      </c>
      <c r="AA25" s="34"/>
      <c r="AB25" s="34"/>
      <c r="AC25" s="34"/>
      <c r="AD25" s="34"/>
      <c r="AE25" s="34"/>
      <c r="AF25" s="35"/>
    </row>
    <row r="26" spans="2:32" ht="14.1" customHeight="1">
      <c r="B26" s="19"/>
      <c r="C26" s="17"/>
      <c r="D26" s="6" t="s">
        <v>13</v>
      </c>
      <c r="E26" s="43">
        <f t="shared" si="4"/>
        <v>0</v>
      </c>
      <c r="F26" s="43">
        <f t="shared" ref="F26:K27" si="10">M26+T26+AA26</f>
        <v>0</v>
      </c>
      <c r="G26" s="43">
        <f t="shared" si="10"/>
        <v>0</v>
      </c>
      <c r="H26" s="43">
        <f t="shared" si="10"/>
        <v>0</v>
      </c>
      <c r="I26" s="43">
        <f t="shared" si="10"/>
        <v>0</v>
      </c>
      <c r="J26" s="43">
        <f t="shared" si="10"/>
        <v>0</v>
      </c>
      <c r="K26" s="43">
        <f t="shared" si="10"/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</row>
    <row r="27" spans="2:32" ht="14.1" customHeight="1">
      <c r="B27" s="19"/>
      <c r="C27" s="17"/>
      <c r="D27" s="6" t="s">
        <v>14</v>
      </c>
      <c r="E27" s="43">
        <f t="shared" si="4"/>
        <v>0</v>
      </c>
      <c r="F27" s="43">
        <f t="shared" si="10"/>
        <v>0</v>
      </c>
      <c r="G27" s="43">
        <f t="shared" si="10"/>
        <v>0</v>
      </c>
      <c r="H27" s="43">
        <f t="shared" si="10"/>
        <v>0</v>
      </c>
      <c r="I27" s="43">
        <f t="shared" si="10"/>
        <v>0</v>
      </c>
      <c r="J27" s="43">
        <f t="shared" si="10"/>
        <v>0</v>
      </c>
      <c r="K27" s="43">
        <f t="shared" si="10"/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</row>
    <row r="28" spans="2:32" ht="14.1" customHeight="1">
      <c r="B28" s="19"/>
      <c r="C28" s="17" t="s">
        <v>95</v>
      </c>
      <c r="D28" s="6" t="s">
        <v>12</v>
      </c>
      <c r="E28" s="38">
        <f t="shared" si="4"/>
        <v>4</v>
      </c>
      <c r="F28" s="39"/>
      <c r="G28" s="39"/>
      <c r="H28" s="39"/>
      <c r="I28" s="39"/>
      <c r="J28" s="39"/>
      <c r="K28" s="40"/>
      <c r="L28" s="34">
        <v>4</v>
      </c>
      <c r="M28" s="34"/>
      <c r="N28" s="34"/>
      <c r="O28" s="34"/>
      <c r="P28" s="34"/>
      <c r="Q28" s="34"/>
      <c r="R28" s="35"/>
      <c r="S28" s="34">
        <v>0</v>
      </c>
      <c r="T28" s="34"/>
      <c r="U28" s="34"/>
      <c r="V28" s="34"/>
      <c r="W28" s="34"/>
      <c r="X28" s="34"/>
      <c r="Y28" s="35"/>
      <c r="Z28" s="34">
        <v>0</v>
      </c>
      <c r="AA28" s="34"/>
      <c r="AB28" s="34"/>
      <c r="AC28" s="34"/>
      <c r="AD28" s="34"/>
      <c r="AE28" s="34"/>
      <c r="AF28" s="35"/>
    </row>
    <row r="29" spans="2:32" ht="14.1" customHeight="1">
      <c r="B29" s="19"/>
      <c r="C29" s="17"/>
      <c r="D29" s="6" t="s">
        <v>13</v>
      </c>
      <c r="E29" s="43">
        <f t="shared" si="4"/>
        <v>4</v>
      </c>
      <c r="F29" s="43">
        <f t="shared" ref="F29:K30" si="11">M29+T29+AA29</f>
        <v>4</v>
      </c>
      <c r="G29" s="43">
        <f t="shared" si="11"/>
        <v>0</v>
      </c>
      <c r="H29" s="43">
        <f t="shared" si="11"/>
        <v>0</v>
      </c>
      <c r="I29" s="43">
        <f t="shared" si="11"/>
        <v>0</v>
      </c>
      <c r="J29" s="43">
        <f t="shared" si="11"/>
        <v>0</v>
      </c>
      <c r="K29" s="43">
        <f t="shared" si="11"/>
        <v>0</v>
      </c>
      <c r="L29" s="36">
        <v>4</v>
      </c>
      <c r="M29" s="36">
        <v>4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</row>
    <row r="30" spans="2:32" ht="14.1" customHeight="1">
      <c r="B30" s="19"/>
      <c r="C30" s="17"/>
      <c r="D30" s="6" t="s">
        <v>14</v>
      </c>
      <c r="E30" s="43">
        <f t="shared" si="4"/>
        <v>2421</v>
      </c>
      <c r="F30" s="43">
        <f t="shared" si="11"/>
        <v>2421</v>
      </c>
      <c r="G30" s="43">
        <f t="shared" si="11"/>
        <v>0</v>
      </c>
      <c r="H30" s="43">
        <f t="shared" si="11"/>
        <v>0</v>
      </c>
      <c r="I30" s="43">
        <f t="shared" si="11"/>
        <v>0</v>
      </c>
      <c r="J30" s="43">
        <f t="shared" si="11"/>
        <v>0</v>
      </c>
      <c r="K30" s="43">
        <f t="shared" si="11"/>
        <v>0</v>
      </c>
      <c r="L30" s="37">
        <v>2421</v>
      </c>
      <c r="M30" s="37">
        <v>2421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</row>
    <row r="31" spans="2:32" ht="15" customHeight="1">
      <c r="B31" s="19"/>
      <c r="C31" s="17" t="s">
        <v>20</v>
      </c>
      <c r="D31" s="6" t="s">
        <v>12</v>
      </c>
      <c r="E31" s="38">
        <f t="shared" si="4"/>
        <v>0</v>
      </c>
      <c r="F31" s="39"/>
      <c r="G31" s="39"/>
      <c r="H31" s="39"/>
      <c r="I31" s="39"/>
      <c r="J31" s="39"/>
      <c r="K31" s="40"/>
      <c r="L31" s="34">
        <v>0</v>
      </c>
      <c r="M31" s="34"/>
      <c r="N31" s="34"/>
      <c r="O31" s="34"/>
      <c r="P31" s="34"/>
      <c r="Q31" s="34"/>
      <c r="R31" s="35"/>
      <c r="S31" s="34">
        <v>0</v>
      </c>
      <c r="T31" s="34"/>
      <c r="U31" s="34"/>
      <c r="V31" s="34"/>
      <c r="W31" s="34"/>
      <c r="X31" s="34"/>
      <c r="Y31" s="35"/>
      <c r="Z31" s="34">
        <v>0</v>
      </c>
      <c r="AA31" s="34"/>
      <c r="AB31" s="34"/>
      <c r="AC31" s="34"/>
      <c r="AD31" s="34"/>
      <c r="AE31" s="34"/>
      <c r="AF31" s="35"/>
    </row>
    <row r="32" spans="2:32" ht="14.1" customHeight="1">
      <c r="B32" s="19"/>
      <c r="C32" s="17"/>
      <c r="D32" s="6" t="s">
        <v>13</v>
      </c>
      <c r="E32" s="43">
        <f t="shared" si="4"/>
        <v>0</v>
      </c>
      <c r="F32" s="43">
        <f t="shared" ref="F32:K33" si="12">M32+T32+AA32</f>
        <v>0</v>
      </c>
      <c r="G32" s="43">
        <f t="shared" si="12"/>
        <v>0</v>
      </c>
      <c r="H32" s="43">
        <f t="shared" si="12"/>
        <v>0</v>
      </c>
      <c r="I32" s="43">
        <f t="shared" si="12"/>
        <v>0</v>
      </c>
      <c r="J32" s="43">
        <f t="shared" si="12"/>
        <v>0</v>
      </c>
      <c r="K32" s="43">
        <f t="shared" si="12"/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</row>
    <row r="33" spans="2:32" ht="14.1" customHeight="1">
      <c r="B33" s="19"/>
      <c r="C33" s="17"/>
      <c r="D33" s="6" t="s">
        <v>14</v>
      </c>
      <c r="E33" s="43">
        <f t="shared" si="4"/>
        <v>0</v>
      </c>
      <c r="F33" s="43">
        <f t="shared" si="12"/>
        <v>0</v>
      </c>
      <c r="G33" s="43">
        <f t="shared" si="12"/>
        <v>0</v>
      </c>
      <c r="H33" s="43">
        <f t="shared" si="12"/>
        <v>0</v>
      </c>
      <c r="I33" s="43">
        <f t="shared" si="12"/>
        <v>0</v>
      </c>
      <c r="J33" s="43">
        <f t="shared" si="12"/>
        <v>0</v>
      </c>
      <c r="K33" s="43">
        <f t="shared" si="12"/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</row>
    <row r="34" spans="2:32" ht="14.1" customHeight="1">
      <c r="B34" s="19"/>
      <c r="C34" s="17" t="s">
        <v>21</v>
      </c>
      <c r="D34" s="6" t="s">
        <v>12</v>
      </c>
      <c r="E34" s="38">
        <f t="shared" si="4"/>
        <v>1</v>
      </c>
      <c r="F34" s="39"/>
      <c r="G34" s="39"/>
      <c r="H34" s="39"/>
      <c r="I34" s="39"/>
      <c r="J34" s="39"/>
      <c r="K34" s="40"/>
      <c r="L34" s="34">
        <v>0</v>
      </c>
      <c r="M34" s="34"/>
      <c r="N34" s="34"/>
      <c r="O34" s="34"/>
      <c r="P34" s="34"/>
      <c r="Q34" s="34"/>
      <c r="R34" s="35"/>
      <c r="S34" s="34">
        <v>0</v>
      </c>
      <c r="T34" s="34"/>
      <c r="U34" s="34"/>
      <c r="V34" s="34"/>
      <c r="W34" s="34"/>
      <c r="X34" s="34"/>
      <c r="Y34" s="35"/>
      <c r="Z34" s="34">
        <v>1</v>
      </c>
      <c r="AA34" s="34"/>
      <c r="AB34" s="34"/>
      <c r="AC34" s="34"/>
      <c r="AD34" s="34"/>
      <c r="AE34" s="34"/>
      <c r="AF34" s="35"/>
    </row>
    <row r="35" spans="2:32" ht="14.1" customHeight="1">
      <c r="B35" s="19"/>
      <c r="C35" s="17"/>
      <c r="D35" s="6" t="s">
        <v>13</v>
      </c>
      <c r="E35" s="43">
        <f t="shared" si="4"/>
        <v>1</v>
      </c>
      <c r="F35" s="43">
        <f t="shared" ref="F35:K36" si="13">M35+T35+AA35</f>
        <v>1</v>
      </c>
      <c r="G35" s="43">
        <f t="shared" si="13"/>
        <v>0</v>
      </c>
      <c r="H35" s="43">
        <f t="shared" si="13"/>
        <v>0</v>
      </c>
      <c r="I35" s="43">
        <f t="shared" si="13"/>
        <v>0</v>
      </c>
      <c r="J35" s="43">
        <f t="shared" si="13"/>
        <v>0</v>
      </c>
      <c r="K35" s="43">
        <f t="shared" si="13"/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1</v>
      </c>
      <c r="AA35" s="36">
        <v>1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</row>
    <row r="36" spans="2:32" ht="14.1" customHeight="1">
      <c r="B36" s="19"/>
      <c r="C36" s="17"/>
      <c r="D36" s="6" t="s">
        <v>14</v>
      </c>
      <c r="E36" s="43">
        <f t="shared" si="4"/>
        <v>13199</v>
      </c>
      <c r="F36" s="43">
        <f t="shared" si="13"/>
        <v>13199</v>
      </c>
      <c r="G36" s="43">
        <f t="shared" si="13"/>
        <v>0</v>
      </c>
      <c r="H36" s="43">
        <f t="shared" si="13"/>
        <v>0</v>
      </c>
      <c r="I36" s="43">
        <f t="shared" si="13"/>
        <v>0</v>
      </c>
      <c r="J36" s="43">
        <f t="shared" si="13"/>
        <v>0</v>
      </c>
      <c r="K36" s="43">
        <f t="shared" si="13"/>
        <v>0</v>
      </c>
      <c r="L36" s="37">
        <v>12423</v>
      </c>
      <c r="M36" s="37">
        <v>12423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776</v>
      </c>
      <c r="AA36" s="37">
        <v>776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</row>
    <row r="37" spans="2:32" ht="14.1" customHeight="1">
      <c r="B37" s="19"/>
      <c r="C37" s="17" t="s">
        <v>22</v>
      </c>
      <c r="D37" s="6" t="s">
        <v>12</v>
      </c>
      <c r="E37" s="38">
        <f t="shared" si="4"/>
        <v>0</v>
      </c>
      <c r="F37" s="39"/>
      <c r="G37" s="39"/>
      <c r="H37" s="39"/>
      <c r="I37" s="39"/>
      <c r="J37" s="39"/>
      <c r="K37" s="40"/>
      <c r="L37" s="34">
        <v>0</v>
      </c>
      <c r="M37" s="34"/>
      <c r="N37" s="34"/>
      <c r="O37" s="34"/>
      <c r="P37" s="34"/>
      <c r="Q37" s="34"/>
      <c r="R37" s="35"/>
      <c r="S37" s="34">
        <v>0</v>
      </c>
      <c r="T37" s="34"/>
      <c r="U37" s="34"/>
      <c r="V37" s="34"/>
      <c r="W37" s="34"/>
      <c r="X37" s="34"/>
      <c r="Y37" s="35"/>
      <c r="Z37" s="34">
        <v>0</v>
      </c>
      <c r="AA37" s="34"/>
      <c r="AB37" s="34"/>
      <c r="AC37" s="34"/>
      <c r="AD37" s="34"/>
      <c r="AE37" s="34"/>
      <c r="AF37" s="35"/>
    </row>
    <row r="38" spans="2:32" ht="15" customHeight="1">
      <c r="B38" s="19"/>
      <c r="C38" s="17"/>
      <c r="D38" s="6" t="s">
        <v>13</v>
      </c>
      <c r="E38" s="43">
        <f t="shared" si="4"/>
        <v>0</v>
      </c>
      <c r="F38" s="43">
        <f t="shared" ref="F38:K39" si="14">M38+T38+AA38</f>
        <v>0</v>
      </c>
      <c r="G38" s="43">
        <f t="shared" si="14"/>
        <v>0</v>
      </c>
      <c r="H38" s="43">
        <f t="shared" si="14"/>
        <v>0</v>
      </c>
      <c r="I38" s="43">
        <f t="shared" si="14"/>
        <v>0</v>
      </c>
      <c r="J38" s="43">
        <f t="shared" si="14"/>
        <v>0</v>
      </c>
      <c r="K38" s="43">
        <f t="shared" si="14"/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</row>
    <row r="39" spans="2:32" ht="14.1" customHeight="1">
      <c r="B39" s="19"/>
      <c r="C39" s="17"/>
      <c r="D39" s="6" t="s">
        <v>14</v>
      </c>
      <c r="E39" s="43">
        <f t="shared" si="4"/>
        <v>0</v>
      </c>
      <c r="F39" s="43">
        <f t="shared" si="14"/>
        <v>0</v>
      </c>
      <c r="G39" s="43">
        <f t="shared" si="14"/>
        <v>0</v>
      </c>
      <c r="H39" s="43">
        <f t="shared" si="14"/>
        <v>0</v>
      </c>
      <c r="I39" s="43">
        <f t="shared" si="14"/>
        <v>0</v>
      </c>
      <c r="J39" s="43">
        <f t="shared" si="14"/>
        <v>0</v>
      </c>
      <c r="K39" s="43">
        <f t="shared" si="14"/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</row>
    <row r="40" spans="2:32" ht="14.1" customHeight="1">
      <c r="B40" s="19"/>
      <c r="C40" s="17" t="s">
        <v>23</v>
      </c>
      <c r="D40" s="6" t="s">
        <v>12</v>
      </c>
      <c r="E40" s="38">
        <f t="shared" si="4"/>
        <v>0</v>
      </c>
      <c r="F40" s="39"/>
      <c r="G40" s="39"/>
      <c r="H40" s="39"/>
      <c r="I40" s="39"/>
      <c r="J40" s="39"/>
      <c r="K40" s="40"/>
      <c r="L40" s="34">
        <v>0</v>
      </c>
      <c r="M40" s="34"/>
      <c r="N40" s="34"/>
      <c r="O40" s="34"/>
      <c r="P40" s="34"/>
      <c r="Q40" s="34"/>
      <c r="R40" s="35"/>
      <c r="S40" s="34">
        <v>0</v>
      </c>
      <c r="T40" s="34"/>
      <c r="U40" s="34"/>
      <c r="V40" s="34"/>
      <c r="W40" s="34"/>
      <c r="X40" s="34"/>
      <c r="Y40" s="35"/>
      <c r="Z40" s="34">
        <v>0</v>
      </c>
      <c r="AA40" s="34"/>
      <c r="AB40" s="34"/>
      <c r="AC40" s="34"/>
      <c r="AD40" s="34"/>
      <c r="AE40" s="34"/>
      <c r="AF40" s="35"/>
    </row>
    <row r="41" spans="2:32" ht="14.1" customHeight="1">
      <c r="B41" s="19"/>
      <c r="C41" s="17"/>
      <c r="D41" s="6" t="s">
        <v>13</v>
      </c>
      <c r="E41" s="43">
        <f t="shared" si="4"/>
        <v>0</v>
      </c>
      <c r="F41" s="43">
        <f t="shared" ref="F41:K42" si="15">M41+T41+AA41</f>
        <v>0</v>
      </c>
      <c r="G41" s="43">
        <f t="shared" si="15"/>
        <v>0</v>
      </c>
      <c r="H41" s="43">
        <f t="shared" si="15"/>
        <v>0</v>
      </c>
      <c r="I41" s="43">
        <f t="shared" si="15"/>
        <v>0</v>
      </c>
      <c r="J41" s="43">
        <f t="shared" si="15"/>
        <v>0</v>
      </c>
      <c r="K41" s="43">
        <f t="shared" si="15"/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</row>
    <row r="42" spans="2:32" ht="14.1" customHeight="1">
      <c r="B42" s="19"/>
      <c r="C42" s="17"/>
      <c r="D42" s="6" t="s">
        <v>14</v>
      </c>
      <c r="E42" s="43">
        <f t="shared" ref="E42:E73" si="16">L42+S42+Z42</f>
        <v>0</v>
      </c>
      <c r="F42" s="43">
        <f t="shared" si="15"/>
        <v>0</v>
      </c>
      <c r="G42" s="43">
        <f t="shared" si="15"/>
        <v>0</v>
      </c>
      <c r="H42" s="43">
        <f t="shared" si="15"/>
        <v>0</v>
      </c>
      <c r="I42" s="43">
        <f t="shared" si="15"/>
        <v>0</v>
      </c>
      <c r="J42" s="43">
        <f t="shared" si="15"/>
        <v>0</v>
      </c>
      <c r="K42" s="43">
        <f t="shared" si="15"/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</row>
    <row r="43" spans="2:32" ht="14.1" customHeight="1">
      <c r="B43" s="17" t="s">
        <v>24</v>
      </c>
      <c r="C43" s="17"/>
      <c r="D43" s="6" t="s">
        <v>12</v>
      </c>
      <c r="E43" s="38">
        <f t="shared" si="16"/>
        <v>52</v>
      </c>
      <c r="F43" s="39"/>
      <c r="G43" s="39"/>
      <c r="H43" s="39"/>
      <c r="I43" s="39"/>
      <c r="J43" s="39"/>
      <c r="K43" s="40"/>
      <c r="L43" s="34">
        <v>18</v>
      </c>
      <c r="M43" s="34"/>
      <c r="N43" s="34"/>
      <c r="O43" s="34"/>
      <c r="P43" s="34"/>
      <c r="Q43" s="34"/>
      <c r="R43" s="35"/>
      <c r="S43" s="34">
        <v>11</v>
      </c>
      <c r="T43" s="34"/>
      <c r="U43" s="34"/>
      <c r="V43" s="34"/>
      <c r="W43" s="34"/>
      <c r="X43" s="34"/>
      <c r="Y43" s="35"/>
      <c r="Z43" s="34">
        <v>23</v>
      </c>
      <c r="AA43" s="34"/>
      <c r="AB43" s="34"/>
      <c r="AC43" s="34"/>
      <c r="AD43" s="34"/>
      <c r="AE43" s="34"/>
      <c r="AF43" s="35"/>
    </row>
    <row r="44" spans="2:32" ht="15" customHeight="1">
      <c r="B44" s="17"/>
      <c r="C44" s="17"/>
      <c r="D44" s="6" t="s">
        <v>13</v>
      </c>
      <c r="E44" s="43">
        <f t="shared" si="16"/>
        <v>55</v>
      </c>
      <c r="F44" s="43">
        <f t="shared" ref="F44:K45" si="17">M44+T44+AA44</f>
        <v>27</v>
      </c>
      <c r="G44" s="43">
        <f t="shared" si="17"/>
        <v>14</v>
      </c>
      <c r="H44" s="43">
        <f t="shared" si="17"/>
        <v>10</v>
      </c>
      <c r="I44" s="43">
        <f t="shared" si="17"/>
        <v>2</v>
      </c>
      <c r="J44" s="43">
        <f t="shared" si="17"/>
        <v>1</v>
      </c>
      <c r="K44" s="43">
        <f t="shared" si="17"/>
        <v>1</v>
      </c>
      <c r="L44" s="36">
        <v>18</v>
      </c>
      <c r="M44" s="36">
        <v>9</v>
      </c>
      <c r="N44" s="36">
        <v>9</v>
      </c>
      <c r="O44" s="36">
        <v>0</v>
      </c>
      <c r="P44" s="36">
        <v>0</v>
      </c>
      <c r="Q44" s="36">
        <v>0</v>
      </c>
      <c r="R44" s="36">
        <v>0</v>
      </c>
      <c r="S44" s="36">
        <v>14</v>
      </c>
      <c r="T44" s="36">
        <v>7</v>
      </c>
      <c r="U44" s="36">
        <v>5</v>
      </c>
      <c r="V44" s="36">
        <v>1</v>
      </c>
      <c r="W44" s="36">
        <v>0</v>
      </c>
      <c r="X44" s="36">
        <v>0</v>
      </c>
      <c r="Y44" s="36">
        <v>1</v>
      </c>
      <c r="Z44" s="36">
        <v>23</v>
      </c>
      <c r="AA44" s="36">
        <v>11</v>
      </c>
      <c r="AB44" s="36">
        <v>0</v>
      </c>
      <c r="AC44" s="36">
        <v>9</v>
      </c>
      <c r="AD44" s="36">
        <v>2</v>
      </c>
      <c r="AE44" s="36">
        <v>1</v>
      </c>
      <c r="AF44" s="36">
        <v>0</v>
      </c>
    </row>
    <row r="45" spans="2:32" ht="14.1" customHeight="1">
      <c r="B45" s="17"/>
      <c r="C45" s="17"/>
      <c r="D45" s="6" t="s">
        <v>14</v>
      </c>
      <c r="E45" s="43">
        <f t="shared" si="16"/>
        <v>28402</v>
      </c>
      <c r="F45" s="43">
        <f t="shared" si="17"/>
        <v>22330</v>
      </c>
      <c r="G45" s="43">
        <f t="shared" si="17"/>
        <v>4644</v>
      </c>
      <c r="H45" s="43">
        <f t="shared" si="17"/>
        <v>1261</v>
      </c>
      <c r="I45" s="43">
        <f t="shared" si="17"/>
        <v>115</v>
      </c>
      <c r="J45" s="43">
        <f t="shared" si="17"/>
        <v>46</v>
      </c>
      <c r="K45" s="43">
        <f t="shared" si="17"/>
        <v>6</v>
      </c>
      <c r="L45" s="37">
        <v>20526</v>
      </c>
      <c r="M45" s="37">
        <v>19000</v>
      </c>
      <c r="N45" s="37">
        <v>1526</v>
      </c>
      <c r="O45" s="37">
        <v>0</v>
      </c>
      <c r="P45" s="37">
        <v>0</v>
      </c>
      <c r="Q45" s="37">
        <v>0</v>
      </c>
      <c r="R45" s="37">
        <v>0</v>
      </c>
      <c r="S45" s="37">
        <v>3593</v>
      </c>
      <c r="T45" s="37">
        <v>794</v>
      </c>
      <c r="U45" s="37">
        <v>2537</v>
      </c>
      <c r="V45" s="37">
        <v>161</v>
      </c>
      <c r="W45" s="37">
        <v>95</v>
      </c>
      <c r="X45" s="37">
        <v>0</v>
      </c>
      <c r="Y45" s="37">
        <v>6</v>
      </c>
      <c r="Z45" s="37">
        <v>4283</v>
      </c>
      <c r="AA45" s="37">
        <v>2536</v>
      </c>
      <c r="AB45" s="37">
        <v>581</v>
      </c>
      <c r="AC45" s="37">
        <v>1100</v>
      </c>
      <c r="AD45" s="37">
        <v>20</v>
      </c>
      <c r="AE45" s="37">
        <v>46</v>
      </c>
      <c r="AF45" s="37">
        <v>0</v>
      </c>
    </row>
    <row r="46" spans="2:32" ht="14.1" customHeight="1">
      <c r="B46" s="17" t="s">
        <v>25</v>
      </c>
      <c r="C46" s="17"/>
      <c r="D46" s="6" t="s">
        <v>12</v>
      </c>
      <c r="E46" s="38">
        <f t="shared" si="16"/>
        <v>139</v>
      </c>
      <c r="F46" s="39"/>
      <c r="G46" s="39"/>
      <c r="H46" s="39"/>
      <c r="I46" s="39"/>
      <c r="J46" s="39"/>
      <c r="K46" s="40"/>
      <c r="L46" s="34">
        <v>46</v>
      </c>
      <c r="M46" s="34"/>
      <c r="N46" s="34"/>
      <c r="O46" s="34"/>
      <c r="P46" s="34"/>
      <c r="Q46" s="34"/>
      <c r="R46" s="35"/>
      <c r="S46" s="34">
        <v>25</v>
      </c>
      <c r="T46" s="34"/>
      <c r="U46" s="34"/>
      <c r="V46" s="34"/>
      <c r="W46" s="34"/>
      <c r="X46" s="34"/>
      <c r="Y46" s="35"/>
      <c r="Z46" s="34">
        <v>68</v>
      </c>
      <c r="AA46" s="34"/>
      <c r="AB46" s="34"/>
      <c r="AC46" s="34"/>
      <c r="AD46" s="34"/>
      <c r="AE46" s="34"/>
      <c r="AF46" s="35"/>
    </row>
    <row r="47" spans="2:32" ht="14.1" customHeight="1">
      <c r="B47" s="17"/>
      <c r="C47" s="17"/>
      <c r="D47" s="6" t="s">
        <v>13</v>
      </c>
      <c r="E47" s="43">
        <f t="shared" si="16"/>
        <v>155</v>
      </c>
      <c r="F47" s="43">
        <f t="shared" ref="F47:K48" si="18">M47+T47+AA47</f>
        <v>60</v>
      </c>
      <c r="G47" s="43">
        <f t="shared" si="18"/>
        <v>52</v>
      </c>
      <c r="H47" s="43">
        <f t="shared" si="18"/>
        <v>38</v>
      </c>
      <c r="I47" s="43">
        <f t="shared" si="18"/>
        <v>1</v>
      </c>
      <c r="J47" s="43">
        <f t="shared" si="18"/>
        <v>4</v>
      </c>
      <c r="K47" s="43">
        <f t="shared" si="18"/>
        <v>0</v>
      </c>
      <c r="L47" s="36">
        <v>50</v>
      </c>
      <c r="M47" s="36">
        <v>18</v>
      </c>
      <c r="N47" s="36">
        <v>31</v>
      </c>
      <c r="O47" s="36">
        <v>1</v>
      </c>
      <c r="P47" s="36">
        <v>0</v>
      </c>
      <c r="Q47" s="36">
        <v>0</v>
      </c>
      <c r="R47" s="36">
        <v>0</v>
      </c>
      <c r="S47" s="36">
        <v>35</v>
      </c>
      <c r="T47" s="36">
        <v>11</v>
      </c>
      <c r="U47" s="36">
        <v>18</v>
      </c>
      <c r="V47" s="36">
        <v>3</v>
      </c>
      <c r="W47" s="36">
        <v>0</v>
      </c>
      <c r="X47" s="36">
        <v>3</v>
      </c>
      <c r="Y47" s="36">
        <v>0</v>
      </c>
      <c r="Z47" s="36">
        <v>70</v>
      </c>
      <c r="AA47" s="36">
        <v>31</v>
      </c>
      <c r="AB47" s="36">
        <v>3</v>
      </c>
      <c r="AC47" s="36">
        <v>34</v>
      </c>
      <c r="AD47" s="36">
        <v>1</v>
      </c>
      <c r="AE47" s="36">
        <v>1</v>
      </c>
      <c r="AF47" s="36">
        <v>0</v>
      </c>
    </row>
    <row r="48" spans="2:32" ht="14.1" customHeight="1">
      <c r="B48" s="17"/>
      <c r="C48" s="17"/>
      <c r="D48" s="6" t="s">
        <v>14</v>
      </c>
      <c r="E48" s="43">
        <f t="shared" si="16"/>
        <v>49260</v>
      </c>
      <c r="F48" s="43">
        <f t="shared" si="18"/>
        <v>34762</v>
      </c>
      <c r="G48" s="43">
        <f t="shared" si="18"/>
        <v>9585</v>
      </c>
      <c r="H48" s="43">
        <f t="shared" si="18"/>
        <v>3900</v>
      </c>
      <c r="I48" s="43">
        <f t="shared" si="18"/>
        <v>826</v>
      </c>
      <c r="J48" s="43">
        <f t="shared" si="18"/>
        <v>187</v>
      </c>
      <c r="K48" s="43">
        <f t="shared" si="18"/>
        <v>0</v>
      </c>
      <c r="L48" s="37">
        <v>33975</v>
      </c>
      <c r="M48" s="37">
        <v>28008</v>
      </c>
      <c r="N48" s="37">
        <v>5871</v>
      </c>
      <c r="O48" s="37">
        <v>96</v>
      </c>
      <c r="P48" s="37">
        <v>0</v>
      </c>
      <c r="Q48" s="37">
        <v>0</v>
      </c>
      <c r="R48" s="37">
        <v>0</v>
      </c>
      <c r="S48" s="37">
        <v>6460</v>
      </c>
      <c r="T48" s="37">
        <v>3033</v>
      </c>
      <c r="U48" s="37">
        <v>3115</v>
      </c>
      <c r="V48" s="37">
        <v>92</v>
      </c>
      <c r="W48" s="37">
        <v>105</v>
      </c>
      <c r="X48" s="37">
        <v>115</v>
      </c>
      <c r="Y48" s="37">
        <v>0</v>
      </c>
      <c r="Z48" s="37">
        <v>8825</v>
      </c>
      <c r="AA48" s="37">
        <v>3721</v>
      </c>
      <c r="AB48" s="37">
        <v>599</v>
      </c>
      <c r="AC48" s="37">
        <v>3712</v>
      </c>
      <c r="AD48" s="37">
        <v>721</v>
      </c>
      <c r="AE48" s="37">
        <v>72</v>
      </c>
      <c r="AF48" s="37">
        <v>0</v>
      </c>
    </row>
    <row r="49" spans="2:32" ht="14.1" customHeight="1">
      <c r="B49" s="17" t="s">
        <v>26</v>
      </c>
      <c r="C49" s="17"/>
      <c r="D49" s="6" t="s">
        <v>12</v>
      </c>
      <c r="E49" s="38">
        <f t="shared" si="16"/>
        <v>2</v>
      </c>
      <c r="F49" s="39">
        <f>M49+T49+AA49</f>
        <v>0</v>
      </c>
      <c r="G49" s="39"/>
      <c r="H49" s="39"/>
      <c r="I49" s="39"/>
      <c r="J49" s="39"/>
      <c r="K49" s="40"/>
      <c r="L49" s="34">
        <v>0</v>
      </c>
      <c r="M49" s="34"/>
      <c r="N49" s="34"/>
      <c r="O49" s="34"/>
      <c r="P49" s="34"/>
      <c r="Q49" s="34"/>
      <c r="R49" s="35"/>
      <c r="S49" s="34">
        <v>1</v>
      </c>
      <c r="T49" s="34"/>
      <c r="U49" s="34"/>
      <c r="V49" s="34"/>
      <c r="W49" s="34"/>
      <c r="X49" s="34"/>
      <c r="Y49" s="35"/>
      <c r="Z49" s="34">
        <v>1</v>
      </c>
      <c r="AA49" s="34"/>
      <c r="AB49" s="34"/>
      <c r="AC49" s="34"/>
      <c r="AD49" s="34"/>
      <c r="AE49" s="34"/>
      <c r="AF49" s="35"/>
    </row>
    <row r="50" spans="2:32" ht="15" customHeight="1">
      <c r="B50" s="17"/>
      <c r="C50" s="17"/>
      <c r="D50" s="6" t="s">
        <v>13</v>
      </c>
      <c r="E50" s="43">
        <f t="shared" si="16"/>
        <v>3</v>
      </c>
      <c r="F50" s="43">
        <f>M50+T50+AA50</f>
        <v>2</v>
      </c>
      <c r="G50" s="43">
        <f t="shared" ref="G50:K51" si="19">N50+U50+AB50</f>
        <v>0</v>
      </c>
      <c r="H50" s="43">
        <f t="shared" si="19"/>
        <v>1</v>
      </c>
      <c r="I50" s="43">
        <f t="shared" si="19"/>
        <v>0</v>
      </c>
      <c r="J50" s="43">
        <f t="shared" si="19"/>
        <v>0</v>
      </c>
      <c r="K50" s="43">
        <f t="shared" si="19"/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2</v>
      </c>
      <c r="T50" s="36">
        <v>1</v>
      </c>
      <c r="U50" s="36">
        <v>0</v>
      </c>
      <c r="V50" s="36">
        <v>1</v>
      </c>
      <c r="W50" s="36">
        <v>0</v>
      </c>
      <c r="X50" s="36">
        <v>0</v>
      </c>
      <c r="Y50" s="36">
        <v>0</v>
      </c>
      <c r="Z50" s="36">
        <v>1</v>
      </c>
      <c r="AA50" s="36">
        <v>1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</row>
    <row r="51" spans="2:32" ht="14.1" customHeight="1">
      <c r="B51" s="17"/>
      <c r="C51" s="17"/>
      <c r="D51" s="6" t="s">
        <v>14</v>
      </c>
      <c r="E51" s="43">
        <f t="shared" si="16"/>
        <v>360</v>
      </c>
      <c r="F51" s="43">
        <f>M51+T51+AA51</f>
        <v>426</v>
      </c>
      <c r="G51" s="43">
        <f t="shared" si="19"/>
        <v>0</v>
      </c>
      <c r="H51" s="43">
        <f t="shared" si="19"/>
        <v>-66</v>
      </c>
      <c r="I51" s="43">
        <f t="shared" si="19"/>
        <v>0</v>
      </c>
      <c r="J51" s="43">
        <f t="shared" si="19"/>
        <v>0</v>
      </c>
      <c r="K51" s="43">
        <f t="shared" si="19"/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66</v>
      </c>
      <c r="U51" s="37">
        <v>0</v>
      </c>
      <c r="V51" s="37">
        <v>-66</v>
      </c>
      <c r="W51" s="37">
        <v>0</v>
      </c>
      <c r="X51" s="37">
        <v>0</v>
      </c>
      <c r="Y51" s="37">
        <v>0</v>
      </c>
      <c r="Z51" s="37">
        <v>360</v>
      </c>
      <c r="AA51" s="37">
        <v>360</v>
      </c>
      <c r="AB51" s="37">
        <v>0</v>
      </c>
      <c r="AC51" s="37">
        <v>0</v>
      </c>
      <c r="AD51" s="37">
        <v>0</v>
      </c>
      <c r="AE51" s="37">
        <v>0</v>
      </c>
      <c r="AF51" s="37">
        <v>0</v>
      </c>
    </row>
    <row r="52" spans="2:32" ht="14.1" customHeight="1">
      <c r="B52" s="17" t="s">
        <v>27</v>
      </c>
      <c r="C52" s="17"/>
      <c r="D52" s="6" t="s">
        <v>12</v>
      </c>
      <c r="E52" s="38">
        <f t="shared" si="16"/>
        <v>1</v>
      </c>
      <c r="F52" s="39"/>
      <c r="G52" s="39"/>
      <c r="H52" s="39"/>
      <c r="I52" s="39"/>
      <c r="J52" s="39"/>
      <c r="K52" s="40"/>
      <c r="L52" s="34">
        <v>0</v>
      </c>
      <c r="M52" s="34"/>
      <c r="N52" s="34"/>
      <c r="O52" s="34"/>
      <c r="P52" s="34"/>
      <c r="Q52" s="34"/>
      <c r="R52" s="35"/>
      <c r="S52" s="34">
        <v>1</v>
      </c>
      <c r="T52" s="34"/>
      <c r="U52" s="34"/>
      <c r="V52" s="34"/>
      <c r="W52" s="34"/>
      <c r="X52" s="34"/>
      <c r="Y52" s="35"/>
      <c r="Z52" s="34">
        <v>0</v>
      </c>
      <c r="AA52" s="34"/>
      <c r="AB52" s="34"/>
      <c r="AC52" s="34"/>
      <c r="AD52" s="34"/>
      <c r="AE52" s="34"/>
      <c r="AF52" s="35"/>
    </row>
    <row r="53" spans="2:32" ht="14.1" customHeight="1">
      <c r="B53" s="17"/>
      <c r="C53" s="17"/>
      <c r="D53" s="6" t="s">
        <v>13</v>
      </c>
      <c r="E53" s="43">
        <f t="shared" si="16"/>
        <v>2</v>
      </c>
      <c r="F53" s="43">
        <f t="shared" ref="F53:K54" si="20">M53+T53+AA53</f>
        <v>0</v>
      </c>
      <c r="G53" s="43">
        <f t="shared" si="20"/>
        <v>0</v>
      </c>
      <c r="H53" s="43">
        <f t="shared" si="20"/>
        <v>0</v>
      </c>
      <c r="I53" s="43">
        <f t="shared" si="20"/>
        <v>0</v>
      </c>
      <c r="J53" s="43">
        <f t="shared" si="20"/>
        <v>2</v>
      </c>
      <c r="K53" s="43">
        <f t="shared" si="20"/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2</v>
      </c>
      <c r="T53" s="36">
        <v>0</v>
      </c>
      <c r="U53" s="36">
        <v>0</v>
      </c>
      <c r="V53" s="36">
        <v>0</v>
      </c>
      <c r="W53" s="36">
        <v>0</v>
      </c>
      <c r="X53" s="36">
        <v>2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</row>
    <row r="54" spans="2:32" ht="14.1" customHeight="1">
      <c r="B54" s="17"/>
      <c r="C54" s="17"/>
      <c r="D54" s="6" t="s">
        <v>14</v>
      </c>
      <c r="E54" s="43">
        <f t="shared" si="16"/>
        <v>79</v>
      </c>
      <c r="F54" s="43">
        <f t="shared" si="20"/>
        <v>0</v>
      </c>
      <c r="G54" s="43">
        <f t="shared" si="20"/>
        <v>0</v>
      </c>
      <c r="H54" s="43">
        <f t="shared" si="20"/>
        <v>0</v>
      </c>
      <c r="I54" s="43">
        <f t="shared" si="20"/>
        <v>0</v>
      </c>
      <c r="J54" s="43">
        <f t="shared" si="20"/>
        <v>79</v>
      </c>
      <c r="K54" s="43">
        <f t="shared" si="20"/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79</v>
      </c>
      <c r="T54" s="37">
        <v>0</v>
      </c>
      <c r="U54" s="37">
        <v>0</v>
      </c>
      <c r="V54" s="37">
        <v>0</v>
      </c>
      <c r="W54" s="37">
        <v>0</v>
      </c>
      <c r="X54" s="37">
        <v>79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</row>
    <row r="55" spans="2:32" ht="15" customHeight="1">
      <c r="B55" s="17" t="s">
        <v>28</v>
      </c>
      <c r="C55" s="17"/>
      <c r="D55" s="6" t="s">
        <v>12</v>
      </c>
      <c r="E55" s="38">
        <f t="shared" si="16"/>
        <v>3</v>
      </c>
      <c r="F55" s="39"/>
      <c r="G55" s="39"/>
      <c r="H55" s="39"/>
      <c r="I55" s="39"/>
      <c r="J55" s="39"/>
      <c r="K55" s="40"/>
      <c r="L55" s="34">
        <v>0</v>
      </c>
      <c r="M55" s="34"/>
      <c r="N55" s="34"/>
      <c r="O55" s="34"/>
      <c r="P55" s="34"/>
      <c r="Q55" s="34"/>
      <c r="R55" s="35"/>
      <c r="S55" s="34">
        <v>0</v>
      </c>
      <c r="T55" s="34"/>
      <c r="U55" s="34"/>
      <c r="V55" s="34"/>
      <c r="W55" s="34"/>
      <c r="X55" s="34"/>
      <c r="Y55" s="35"/>
      <c r="Z55" s="34">
        <v>3</v>
      </c>
      <c r="AA55" s="34"/>
      <c r="AB55" s="34"/>
      <c r="AC55" s="34"/>
      <c r="AD55" s="34"/>
      <c r="AE55" s="34"/>
      <c r="AF55" s="35"/>
    </row>
    <row r="56" spans="2:32" ht="14.1" customHeight="1">
      <c r="B56" s="17"/>
      <c r="C56" s="17"/>
      <c r="D56" s="6" t="s">
        <v>13</v>
      </c>
      <c r="E56" s="43">
        <f t="shared" si="16"/>
        <v>3</v>
      </c>
      <c r="F56" s="43">
        <f t="shared" ref="F56:K57" si="21">M56+T56+AA56</f>
        <v>2</v>
      </c>
      <c r="G56" s="43">
        <f t="shared" si="21"/>
        <v>0</v>
      </c>
      <c r="H56" s="43">
        <f t="shared" si="21"/>
        <v>0</v>
      </c>
      <c r="I56" s="43">
        <f t="shared" si="21"/>
        <v>1</v>
      </c>
      <c r="J56" s="43">
        <f t="shared" si="21"/>
        <v>0</v>
      </c>
      <c r="K56" s="43">
        <f t="shared" si="21"/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3</v>
      </c>
      <c r="AA56" s="36">
        <v>2</v>
      </c>
      <c r="AB56" s="36">
        <v>0</v>
      </c>
      <c r="AC56" s="36">
        <v>0</v>
      </c>
      <c r="AD56" s="36">
        <v>1</v>
      </c>
      <c r="AE56" s="36">
        <v>0</v>
      </c>
      <c r="AF56" s="36">
        <v>0</v>
      </c>
    </row>
    <row r="57" spans="2:32" ht="14.1" customHeight="1">
      <c r="B57" s="17"/>
      <c r="C57" s="17"/>
      <c r="D57" s="6" t="s">
        <v>14</v>
      </c>
      <c r="E57" s="43">
        <f t="shared" si="16"/>
        <v>4043</v>
      </c>
      <c r="F57" s="43">
        <f t="shared" si="21"/>
        <v>667</v>
      </c>
      <c r="G57" s="43">
        <f t="shared" si="21"/>
        <v>0</v>
      </c>
      <c r="H57" s="43">
        <f t="shared" si="21"/>
        <v>0</v>
      </c>
      <c r="I57" s="43">
        <f t="shared" si="21"/>
        <v>3376</v>
      </c>
      <c r="J57" s="43">
        <f t="shared" si="21"/>
        <v>0</v>
      </c>
      <c r="K57" s="43">
        <f t="shared" si="21"/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4043</v>
      </c>
      <c r="AA57" s="37">
        <v>667</v>
      </c>
      <c r="AB57" s="37">
        <v>0</v>
      </c>
      <c r="AC57" s="37">
        <v>0</v>
      </c>
      <c r="AD57" s="37">
        <v>3376</v>
      </c>
      <c r="AE57" s="37">
        <v>0</v>
      </c>
      <c r="AF57" s="37">
        <v>0</v>
      </c>
    </row>
    <row r="58" spans="2:32" ht="14.1" customHeight="1">
      <c r="B58" s="17" t="s">
        <v>29</v>
      </c>
      <c r="C58" s="17"/>
      <c r="D58" s="6" t="s">
        <v>12</v>
      </c>
      <c r="E58" s="38">
        <f t="shared" si="16"/>
        <v>0</v>
      </c>
      <c r="F58" s="39"/>
      <c r="G58" s="39"/>
      <c r="H58" s="39"/>
      <c r="I58" s="39"/>
      <c r="J58" s="39"/>
      <c r="K58" s="40"/>
      <c r="L58" s="34">
        <v>0</v>
      </c>
      <c r="M58" s="34"/>
      <c r="N58" s="34"/>
      <c r="O58" s="34"/>
      <c r="P58" s="34"/>
      <c r="Q58" s="34"/>
      <c r="R58" s="35"/>
      <c r="S58" s="34">
        <v>0</v>
      </c>
      <c r="T58" s="34"/>
      <c r="U58" s="34"/>
      <c r="V58" s="34"/>
      <c r="W58" s="34"/>
      <c r="X58" s="34"/>
      <c r="Y58" s="35"/>
      <c r="Z58" s="34">
        <v>0</v>
      </c>
      <c r="AA58" s="34"/>
      <c r="AB58" s="34"/>
      <c r="AC58" s="34"/>
      <c r="AD58" s="34"/>
      <c r="AE58" s="34"/>
      <c r="AF58" s="35"/>
    </row>
    <row r="59" spans="2:32" ht="14.1" customHeight="1">
      <c r="B59" s="17"/>
      <c r="C59" s="17"/>
      <c r="D59" s="6" t="s">
        <v>13</v>
      </c>
      <c r="E59" s="43">
        <f t="shared" si="16"/>
        <v>0</v>
      </c>
      <c r="F59" s="43">
        <f t="shared" ref="F59:K60" si="22">M59+T59+AA59</f>
        <v>0</v>
      </c>
      <c r="G59" s="43">
        <f t="shared" si="22"/>
        <v>0</v>
      </c>
      <c r="H59" s="43">
        <f t="shared" si="22"/>
        <v>0</v>
      </c>
      <c r="I59" s="43">
        <f t="shared" si="22"/>
        <v>0</v>
      </c>
      <c r="J59" s="43">
        <f t="shared" si="22"/>
        <v>0</v>
      </c>
      <c r="K59" s="43">
        <f t="shared" si="22"/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</row>
    <row r="60" spans="2:32" ht="14.1" customHeight="1">
      <c r="B60" s="17"/>
      <c r="C60" s="17"/>
      <c r="D60" s="6" t="s">
        <v>14</v>
      </c>
      <c r="E60" s="43">
        <f t="shared" si="16"/>
        <v>0</v>
      </c>
      <c r="F60" s="43">
        <f t="shared" si="22"/>
        <v>0</v>
      </c>
      <c r="G60" s="43">
        <f t="shared" si="22"/>
        <v>0</v>
      </c>
      <c r="H60" s="43">
        <f t="shared" si="22"/>
        <v>0</v>
      </c>
      <c r="I60" s="43">
        <f t="shared" si="22"/>
        <v>0</v>
      </c>
      <c r="J60" s="43">
        <f t="shared" si="22"/>
        <v>0</v>
      </c>
      <c r="K60" s="43">
        <f t="shared" si="22"/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</row>
    <row r="61" spans="2:32" ht="15" customHeight="1">
      <c r="B61" s="17" t="s">
        <v>30</v>
      </c>
      <c r="C61" s="17"/>
      <c r="D61" s="6" t="s">
        <v>12</v>
      </c>
      <c r="E61" s="38">
        <f t="shared" si="16"/>
        <v>8</v>
      </c>
      <c r="F61" s="39"/>
      <c r="G61" s="39"/>
      <c r="H61" s="39"/>
      <c r="I61" s="39"/>
      <c r="J61" s="39"/>
      <c r="K61" s="40"/>
      <c r="L61" s="34">
        <v>0</v>
      </c>
      <c r="M61" s="34"/>
      <c r="N61" s="34"/>
      <c r="O61" s="34"/>
      <c r="P61" s="34"/>
      <c r="Q61" s="34"/>
      <c r="R61" s="35"/>
      <c r="S61" s="34">
        <v>3</v>
      </c>
      <c r="T61" s="34"/>
      <c r="U61" s="34"/>
      <c r="V61" s="34"/>
      <c r="W61" s="34"/>
      <c r="X61" s="34"/>
      <c r="Y61" s="35"/>
      <c r="Z61" s="34">
        <v>5</v>
      </c>
      <c r="AA61" s="34"/>
      <c r="AB61" s="34"/>
      <c r="AC61" s="34"/>
      <c r="AD61" s="34"/>
      <c r="AE61" s="34"/>
      <c r="AF61" s="35"/>
    </row>
    <row r="62" spans="2:32" ht="14.1" customHeight="1">
      <c r="B62" s="17"/>
      <c r="C62" s="17"/>
      <c r="D62" s="6" t="s">
        <v>13</v>
      </c>
      <c r="E62" s="43">
        <f t="shared" si="16"/>
        <v>8</v>
      </c>
      <c r="F62" s="43">
        <f t="shared" ref="F62:K63" si="23">M62+T62+AA62</f>
        <v>8</v>
      </c>
      <c r="G62" s="43">
        <f t="shared" si="23"/>
        <v>0</v>
      </c>
      <c r="H62" s="43">
        <f t="shared" si="23"/>
        <v>0</v>
      </c>
      <c r="I62" s="43">
        <f t="shared" si="23"/>
        <v>0</v>
      </c>
      <c r="J62" s="43">
        <f t="shared" si="23"/>
        <v>0</v>
      </c>
      <c r="K62" s="43">
        <f t="shared" si="23"/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3</v>
      </c>
      <c r="T62" s="36">
        <v>3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5</v>
      </c>
      <c r="AA62" s="36">
        <v>5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</row>
    <row r="63" spans="2:32" ht="14.1" customHeight="1">
      <c r="B63" s="17"/>
      <c r="C63" s="17"/>
      <c r="D63" s="6" t="s">
        <v>14</v>
      </c>
      <c r="E63" s="43">
        <f t="shared" si="16"/>
        <v>8506</v>
      </c>
      <c r="F63" s="43">
        <f t="shared" si="23"/>
        <v>8506</v>
      </c>
      <c r="G63" s="43">
        <f t="shared" si="23"/>
        <v>0</v>
      </c>
      <c r="H63" s="43">
        <f t="shared" si="23"/>
        <v>0</v>
      </c>
      <c r="I63" s="43">
        <f t="shared" si="23"/>
        <v>0</v>
      </c>
      <c r="J63" s="43">
        <f t="shared" si="23"/>
        <v>0</v>
      </c>
      <c r="K63" s="43">
        <f t="shared" si="23"/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6648</v>
      </c>
      <c r="T63" s="37">
        <v>6648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1858</v>
      </c>
      <c r="AA63" s="37">
        <v>1858</v>
      </c>
      <c r="AB63" s="37">
        <v>0</v>
      </c>
      <c r="AC63" s="37">
        <v>0</v>
      </c>
      <c r="AD63" s="37">
        <v>0</v>
      </c>
      <c r="AE63" s="37">
        <v>0</v>
      </c>
      <c r="AF63" s="37">
        <v>0</v>
      </c>
    </row>
    <row r="64" spans="2:32" ht="14.1" customHeight="1">
      <c r="B64" s="17" t="s">
        <v>96</v>
      </c>
      <c r="C64" s="17"/>
      <c r="D64" s="6" t="s">
        <v>12</v>
      </c>
      <c r="E64" s="38">
        <f t="shared" si="16"/>
        <v>1</v>
      </c>
      <c r="F64" s="39"/>
      <c r="G64" s="39"/>
      <c r="H64" s="39"/>
      <c r="I64" s="39"/>
      <c r="J64" s="39"/>
      <c r="K64" s="40"/>
      <c r="L64" s="34">
        <v>0</v>
      </c>
      <c r="M64" s="34"/>
      <c r="N64" s="34"/>
      <c r="O64" s="34"/>
      <c r="P64" s="34"/>
      <c r="Q64" s="34"/>
      <c r="R64" s="35"/>
      <c r="S64" s="34">
        <v>1</v>
      </c>
      <c r="T64" s="34"/>
      <c r="U64" s="34"/>
      <c r="V64" s="34"/>
      <c r="W64" s="34"/>
      <c r="X64" s="34"/>
      <c r="Y64" s="35"/>
      <c r="Z64" s="34">
        <v>0</v>
      </c>
      <c r="AA64" s="34"/>
      <c r="AB64" s="34"/>
      <c r="AC64" s="34"/>
      <c r="AD64" s="34"/>
      <c r="AE64" s="34"/>
      <c r="AF64" s="35"/>
    </row>
    <row r="65" spans="2:32" ht="14.1" customHeight="1">
      <c r="B65" s="17"/>
      <c r="C65" s="17"/>
      <c r="D65" s="6" t="s">
        <v>13</v>
      </c>
      <c r="E65" s="43">
        <f t="shared" si="16"/>
        <v>1</v>
      </c>
      <c r="F65" s="43">
        <f t="shared" ref="F65:K67" si="24">M65+T65+AA65</f>
        <v>1</v>
      </c>
      <c r="G65" s="43">
        <f t="shared" si="24"/>
        <v>0</v>
      </c>
      <c r="H65" s="43">
        <f t="shared" si="24"/>
        <v>0</v>
      </c>
      <c r="I65" s="43">
        <f t="shared" si="24"/>
        <v>0</v>
      </c>
      <c r="J65" s="43">
        <f t="shared" si="24"/>
        <v>0</v>
      </c>
      <c r="K65" s="43">
        <f t="shared" si="24"/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1</v>
      </c>
      <c r="T65" s="36">
        <v>1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</row>
    <row r="66" spans="2:32" ht="14.1" customHeight="1">
      <c r="B66" s="17"/>
      <c r="C66" s="17"/>
      <c r="D66" s="6" t="s">
        <v>14</v>
      </c>
      <c r="E66" s="43">
        <f t="shared" si="16"/>
        <v>80</v>
      </c>
      <c r="F66" s="43">
        <f t="shared" si="24"/>
        <v>80</v>
      </c>
      <c r="G66" s="43">
        <f t="shared" si="24"/>
        <v>0</v>
      </c>
      <c r="H66" s="43">
        <f t="shared" si="24"/>
        <v>0</v>
      </c>
      <c r="I66" s="43">
        <f t="shared" si="24"/>
        <v>0</v>
      </c>
      <c r="J66" s="43">
        <f t="shared" si="24"/>
        <v>0</v>
      </c>
      <c r="K66" s="43">
        <f t="shared" si="24"/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80</v>
      </c>
      <c r="T66" s="37">
        <v>80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</row>
    <row r="67" spans="2:32" ht="14.1" customHeight="1">
      <c r="B67" s="17" t="s">
        <v>97</v>
      </c>
      <c r="C67" s="17"/>
      <c r="D67" s="6" t="s">
        <v>12</v>
      </c>
      <c r="E67" s="38">
        <f t="shared" si="16"/>
        <v>0</v>
      </c>
      <c r="F67" s="39"/>
      <c r="G67" s="39">
        <f t="shared" si="24"/>
        <v>0</v>
      </c>
      <c r="H67" s="39"/>
      <c r="I67" s="39"/>
      <c r="J67" s="39"/>
      <c r="K67" s="40"/>
      <c r="L67" s="34">
        <v>0</v>
      </c>
      <c r="M67" s="34"/>
      <c r="N67" s="34"/>
      <c r="O67" s="34"/>
      <c r="P67" s="34"/>
      <c r="Q67" s="34"/>
      <c r="R67" s="35"/>
      <c r="S67" s="34">
        <v>0</v>
      </c>
      <c r="T67" s="34"/>
      <c r="U67" s="34"/>
      <c r="V67" s="34"/>
      <c r="W67" s="34"/>
      <c r="X67" s="34"/>
      <c r="Y67" s="35"/>
      <c r="Z67" s="34">
        <v>0</v>
      </c>
      <c r="AA67" s="34"/>
      <c r="AB67" s="34"/>
      <c r="AC67" s="34"/>
      <c r="AD67" s="34"/>
      <c r="AE67" s="34"/>
      <c r="AF67" s="35"/>
    </row>
    <row r="68" spans="2:32" ht="14.1" customHeight="1">
      <c r="B68" s="17"/>
      <c r="C68" s="17"/>
      <c r="D68" s="6" t="s">
        <v>13</v>
      </c>
      <c r="E68" s="43">
        <f t="shared" si="16"/>
        <v>0</v>
      </c>
      <c r="F68" s="43">
        <f t="shared" ref="F68:K69" si="25">M68+T68+AA68</f>
        <v>0</v>
      </c>
      <c r="G68" s="43">
        <f t="shared" si="25"/>
        <v>0</v>
      </c>
      <c r="H68" s="43">
        <f>O68+V68+AC68</f>
        <v>0</v>
      </c>
      <c r="I68" s="43">
        <f t="shared" si="25"/>
        <v>0</v>
      </c>
      <c r="J68" s="43">
        <f t="shared" si="25"/>
        <v>0</v>
      </c>
      <c r="K68" s="43">
        <f t="shared" si="25"/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36">
        <v>0</v>
      </c>
    </row>
    <row r="69" spans="2:32" ht="14.1" customHeight="1">
      <c r="B69" s="17"/>
      <c r="C69" s="17"/>
      <c r="D69" s="6" t="s">
        <v>14</v>
      </c>
      <c r="E69" s="43">
        <f t="shared" si="16"/>
        <v>77</v>
      </c>
      <c r="F69" s="43">
        <f t="shared" si="25"/>
        <v>77</v>
      </c>
      <c r="G69" s="43">
        <f t="shared" si="25"/>
        <v>0</v>
      </c>
      <c r="H69" s="43">
        <f t="shared" si="25"/>
        <v>0</v>
      </c>
      <c r="I69" s="43">
        <f t="shared" si="25"/>
        <v>0</v>
      </c>
      <c r="J69" s="43">
        <f t="shared" si="25"/>
        <v>0</v>
      </c>
      <c r="K69" s="43">
        <f t="shared" si="25"/>
        <v>0</v>
      </c>
      <c r="L69" s="37">
        <v>77</v>
      </c>
      <c r="M69" s="37">
        <v>77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</row>
    <row r="70" spans="2:32" ht="14.1" customHeight="1">
      <c r="B70" s="17" t="s">
        <v>31</v>
      </c>
      <c r="C70" s="17"/>
      <c r="D70" s="6" t="s">
        <v>12</v>
      </c>
      <c r="E70" s="38">
        <f t="shared" si="16"/>
        <v>0</v>
      </c>
      <c r="F70" s="39"/>
      <c r="G70" s="39"/>
      <c r="H70" s="39"/>
      <c r="I70" s="39"/>
      <c r="J70" s="39"/>
      <c r="K70" s="40"/>
      <c r="L70" s="34">
        <v>0</v>
      </c>
      <c r="M70" s="34"/>
      <c r="N70" s="34"/>
      <c r="O70" s="34"/>
      <c r="P70" s="34"/>
      <c r="Q70" s="34"/>
      <c r="R70" s="35"/>
      <c r="S70" s="34">
        <v>0</v>
      </c>
      <c r="T70" s="34"/>
      <c r="U70" s="34"/>
      <c r="V70" s="34"/>
      <c r="W70" s="34"/>
      <c r="X70" s="34"/>
      <c r="Y70" s="35"/>
      <c r="Z70" s="34">
        <v>0</v>
      </c>
      <c r="AA70" s="34"/>
      <c r="AB70" s="34"/>
      <c r="AC70" s="34"/>
      <c r="AD70" s="34"/>
      <c r="AE70" s="34"/>
      <c r="AF70" s="35"/>
    </row>
    <row r="71" spans="2:32" ht="15" customHeight="1">
      <c r="B71" s="17"/>
      <c r="C71" s="17"/>
      <c r="D71" s="6" t="s">
        <v>13</v>
      </c>
      <c r="E71" s="43">
        <f t="shared" si="16"/>
        <v>0</v>
      </c>
      <c r="F71" s="43">
        <f t="shared" ref="F71:K72" si="26">M71+T71+AA71</f>
        <v>0</v>
      </c>
      <c r="G71" s="43">
        <f t="shared" si="26"/>
        <v>0</v>
      </c>
      <c r="H71" s="43">
        <f t="shared" si="26"/>
        <v>0</v>
      </c>
      <c r="I71" s="43">
        <f t="shared" si="26"/>
        <v>0</v>
      </c>
      <c r="J71" s="43">
        <f t="shared" si="26"/>
        <v>0</v>
      </c>
      <c r="K71" s="43">
        <f t="shared" si="26"/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36">
        <v>0</v>
      </c>
    </row>
    <row r="72" spans="2:32" ht="14.1" customHeight="1">
      <c r="B72" s="17"/>
      <c r="C72" s="17"/>
      <c r="D72" s="6" t="s">
        <v>14</v>
      </c>
      <c r="E72" s="43">
        <f t="shared" si="16"/>
        <v>0</v>
      </c>
      <c r="F72" s="43">
        <f t="shared" si="26"/>
        <v>0</v>
      </c>
      <c r="G72" s="43">
        <f t="shared" si="26"/>
        <v>0</v>
      </c>
      <c r="H72" s="43">
        <f t="shared" si="26"/>
        <v>0</v>
      </c>
      <c r="I72" s="43">
        <f t="shared" si="26"/>
        <v>0</v>
      </c>
      <c r="J72" s="43">
        <f t="shared" si="26"/>
        <v>0</v>
      </c>
      <c r="K72" s="43">
        <f t="shared" si="26"/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  <c r="V72" s="37">
        <v>0</v>
      </c>
      <c r="W72" s="37">
        <v>0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0</v>
      </c>
      <c r="AF72" s="37">
        <v>0</v>
      </c>
    </row>
    <row r="73" spans="2:32" ht="14.1" customHeight="1">
      <c r="B73" s="17" t="s">
        <v>98</v>
      </c>
      <c r="C73" s="17"/>
      <c r="D73" s="6" t="s">
        <v>12</v>
      </c>
      <c r="E73" s="38">
        <f t="shared" si="16"/>
        <v>2</v>
      </c>
      <c r="F73" s="39"/>
      <c r="G73" s="39"/>
      <c r="H73" s="39"/>
      <c r="I73" s="39"/>
      <c r="J73" s="39"/>
      <c r="K73" s="40"/>
      <c r="L73" s="34">
        <v>1</v>
      </c>
      <c r="M73" s="34"/>
      <c r="N73" s="34"/>
      <c r="O73" s="34"/>
      <c r="P73" s="34"/>
      <c r="Q73" s="34"/>
      <c r="R73" s="35"/>
      <c r="S73" s="34">
        <v>0</v>
      </c>
      <c r="T73" s="34"/>
      <c r="U73" s="34"/>
      <c r="V73" s="34"/>
      <c r="W73" s="34"/>
      <c r="X73" s="34"/>
      <c r="Y73" s="35"/>
      <c r="Z73" s="34">
        <v>1</v>
      </c>
      <c r="AA73" s="34"/>
      <c r="AB73" s="34"/>
      <c r="AC73" s="34"/>
      <c r="AD73" s="34"/>
      <c r="AE73" s="34"/>
      <c r="AF73" s="35"/>
    </row>
    <row r="74" spans="2:32" ht="14.1" customHeight="1">
      <c r="B74" s="17"/>
      <c r="C74" s="17"/>
      <c r="D74" s="6" t="s">
        <v>13</v>
      </c>
      <c r="E74" s="43">
        <f t="shared" ref="E74:E105" si="27">L74+S74+Z74</f>
        <v>2</v>
      </c>
      <c r="F74" s="43">
        <f t="shared" ref="F74:K75" si="28">M74+T74+AA74</f>
        <v>2</v>
      </c>
      <c r="G74" s="43">
        <f t="shared" si="28"/>
        <v>0</v>
      </c>
      <c r="H74" s="43">
        <f t="shared" si="28"/>
        <v>0</v>
      </c>
      <c r="I74" s="43">
        <f t="shared" si="28"/>
        <v>0</v>
      </c>
      <c r="J74" s="43">
        <f t="shared" si="28"/>
        <v>0</v>
      </c>
      <c r="K74" s="43">
        <f t="shared" si="28"/>
        <v>0</v>
      </c>
      <c r="L74" s="36">
        <v>1</v>
      </c>
      <c r="M74" s="36">
        <v>1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1</v>
      </c>
      <c r="AA74" s="36">
        <v>1</v>
      </c>
      <c r="AB74" s="36">
        <v>0</v>
      </c>
      <c r="AC74" s="36">
        <v>0</v>
      </c>
      <c r="AD74" s="36">
        <v>0</v>
      </c>
      <c r="AE74" s="36">
        <v>0</v>
      </c>
      <c r="AF74" s="36">
        <v>0</v>
      </c>
    </row>
    <row r="75" spans="2:32" ht="14.1" customHeight="1">
      <c r="B75" s="17"/>
      <c r="C75" s="17"/>
      <c r="D75" s="6" t="s">
        <v>14</v>
      </c>
      <c r="E75" s="43">
        <f t="shared" si="27"/>
        <v>3060</v>
      </c>
      <c r="F75" s="43">
        <f t="shared" si="28"/>
        <v>3060</v>
      </c>
      <c r="G75" s="43">
        <f t="shared" si="28"/>
        <v>0</v>
      </c>
      <c r="H75" s="43">
        <f t="shared" si="28"/>
        <v>0</v>
      </c>
      <c r="I75" s="43">
        <f t="shared" si="28"/>
        <v>0</v>
      </c>
      <c r="J75" s="43">
        <f t="shared" si="28"/>
        <v>0</v>
      </c>
      <c r="K75" s="43">
        <f t="shared" si="28"/>
        <v>0</v>
      </c>
      <c r="L75" s="37">
        <v>2418</v>
      </c>
      <c r="M75" s="37">
        <v>2418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  <c r="X75" s="37">
        <v>0</v>
      </c>
      <c r="Y75" s="37">
        <v>0</v>
      </c>
      <c r="Z75" s="37">
        <v>642</v>
      </c>
      <c r="AA75" s="37">
        <v>642</v>
      </c>
      <c r="AB75" s="37">
        <v>0</v>
      </c>
      <c r="AC75" s="37">
        <v>0</v>
      </c>
      <c r="AD75" s="37">
        <v>0</v>
      </c>
      <c r="AE75" s="37">
        <v>0</v>
      </c>
      <c r="AF75" s="37">
        <v>0</v>
      </c>
    </row>
    <row r="76" spans="2:32" ht="14.1" customHeight="1">
      <c r="B76" s="17" t="s">
        <v>32</v>
      </c>
      <c r="C76" s="17"/>
      <c r="D76" s="6" t="s">
        <v>12</v>
      </c>
      <c r="E76" s="38">
        <f t="shared" si="27"/>
        <v>14</v>
      </c>
      <c r="F76" s="39"/>
      <c r="G76" s="39"/>
      <c r="H76" s="39"/>
      <c r="I76" s="39"/>
      <c r="J76" s="39"/>
      <c r="K76" s="40"/>
      <c r="L76" s="34">
        <v>10</v>
      </c>
      <c r="M76" s="34"/>
      <c r="N76" s="34"/>
      <c r="O76" s="34"/>
      <c r="P76" s="34"/>
      <c r="Q76" s="34"/>
      <c r="R76" s="35"/>
      <c r="S76" s="34">
        <v>0</v>
      </c>
      <c r="T76" s="34"/>
      <c r="U76" s="34"/>
      <c r="V76" s="34"/>
      <c r="W76" s="34"/>
      <c r="X76" s="34"/>
      <c r="Y76" s="35"/>
      <c r="Z76" s="34">
        <v>4</v>
      </c>
      <c r="AA76" s="34"/>
      <c r="AB76" s="34"/>
      <c r="AC76" s="34"/>
      <c r="AD76" s="34"/>
      <c r="AE76" s="34"/>
      <c r="AF76" s="35"/>
    </row>
    <row r="77" spans="2:32" ht="15" customHeight="1">
      <c r="B77" s="17"/>
      <c r="C77" s="17"/>
      <c r="D77" s="6" t="s">
        <v>13</v>
      </c>
      <c r="E77" s="43">
        <f t="shared" si="27"/>
        <v>14</v>
      </c>
      <c r="F77" s="43">
        <f t="shared" ref="F77:K78" si="29">M77+T77+AA77</f>
        <v>12</v>
      </c>
      <c r="G77" s="43">
        <f t="shared" si="29"/>
        <v>0</v>
      </c>
      <c r="H77" s="43">
        <f t="shared" si="29"/>
        <v>0</v>
      </c>
      <c r="I77" s="43">
        <f t="shared" si="29"/>
        <v>2</v>
      </c>
      <c r="J77" s="43">
        <f t="shared" si="29"/>
        <v>0</v>
      </c>
      <c r="K77" s="43">
        <f t="shared" si="29"/>
        <v>0</v>
      </c>
      <c r="L77" s="36">
        <v>10</v>
      </c>
      <c r="M77" s="36">
        <v>8</v>
      </c>
      <c r="N77" s="36">
        <v>0</v>
      </c>
      <c r="O77" s="36">
        <v>0</v>
      </c>
      <c r="P77" s="36">
        <v>2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4</v>
      </c>
      <c r="AA77" s="36">
        <v>4</v>
      </c>
      <c r="AB77" s="36">
        <v>0</v>
      </c>
      <c r="AC77" s="36">
        <v>0</v>
      </c>
      <c r="AD77" s="36">
        <v>0</v>
      </c>
      <c r="AE77" s="36">
        <v>0</v>
      </c>
      <c r="AF77" s="36">
        <v>0</v>
      </c>
    </row>
    <row r="78" spans="2:32" ht="14.1" customHeight="1">
      <c r="B78" s="17"/>
      <c r="C78" s="17"/>
      <c r="D78" s="6" t="s">
        <v>14</v>
      </c>
      <c r="E78" s="43">
        <f t="shared" si="27"/>
        <v>94100</v>
      </c>
      <c r="F78" s="43">
        <f t="shared" si="29"/>
        <v>43092</v>
      </c>
      <c r="G78" s="43">
        <f t="shared" si="29"/>
        <v>0</v>
      </c>
      <c r="H78" s="43">
        <f t="shared" si="29"/>
        <v>0</v>
      </c>
      <c r="I78" s="43">
        <f t="shared" si="29"/>
        <v>51008</v>
      </c>
      <c r="J78" s="43">
        <f t="shared" si="29"/>
        <v>0</v>
      </c>
      <c r="K78" s="43">
        <f t="shared" si="29"/>
        <v>0</v>
      </c>
      <c r="L78" s="37">
        <v>93132</v>
      </c>
      <c r="M78" s="37">
        <v>42124</v>
      </c>
      <c r="N78" s="37">
        <v>0</v>
      </c>
      <c r="O78" s="37">
        <v>0</v>
      </c>
      <c r="P78" s="37">
        <v>51008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37">
        <v>0</v>
      </c>
      <c r="W78" s="37">
        <v>0</v>
      </c>
      <c r="X78" s="37">
        <v>0</v>
      </c>
      <c r="Y78" s="37">
        <v>0</v>
      </c>
      <c r="Z78" s="37">
        <v>968</v>
      </c>
      <c r="AA78" s="37">
        <v>968</v>
      </c>
      <c r="AB78" s="37">
        <v>0</v>
      </c>
      <c r="AC78" s="37">
        <v>0</v>
      </c>
      <c r="AD78" s="37">
        <v>0</v>
      </c>
      <c r="AE78" s="37">
        <v>0</v>
      </c>
      <c r="AF78" s="37">
        <v>0</v>
      </c>
    </row>
    <row r="79" spans="2:32" ht="14.1" customHeight="1">
      <c r="B79" s="17" t="s">
        <v>33</v>
      </c>
      <c r="C79" s="17"/>
      <c r="D79" s="6" t="s">
        <v>12</v>
      </c>
      <c r="E79" s="38">
        <f t="shared" si="27"/>
        <v>5</v>
      </c>
      <c r="F79" s="39"/>
      <c r="G79" s="39"/>
      <c r="H79" s="39"/>
      <c r="I79" s="39"/>
      <c r="J79" s="39"/>
      <c r="K79" s="40"/>
      <c r="L79" s="34">
        <v>1</v>
      </c>
      <c r="M79" s="34"/>
      <c r="N79" s="34"/>
      <c r="O79" s="34"/>
      <c r="P79" s="34"/>
      <c r="Q79" s="34"/>
      <c r="R79" s="35"/>
      <c r="S79" s="34">
        <v>2</v>
      </c>
      <c r="T79" s="34"/>
      <c r="U79" s="34"/>
      <c r="V79" s="34"/>
      <c r="W79" s="34"/>
      <c r="X79" s="34"/>
      <c r="Y79" s="35"/>
      <c r="Z79" s="34">
        <v>2</v>
      </c>
      <c r="AA79" s="34"/>
      <c r="AB79" s="34"/>
      <c r="AC79" s="34"/>
      <c r="AD79" s="34"/>
      <c r="AE79" s="34"/>
      <c r="AF79" s="35"/>
    </row>
    <row r="80" spans="2:32" ht="14.1" customHeight="1">
      <c r="B80" s="17"/>
      <c r="C80" s="17"/>
      <c r="D80" s="6" t="s">
        <v>13</v>
      </c>
      <c r="E80" s="43">
        <f t="shared" si="27"/>
        <v>5</v>
      </c>
      <c r="F80" s="43">
        <f t="shared" ref="F80:K81" si="30">M80+T80+AA80</f>
        <v>5</v>
      </c>
      <c r="G80" s="43">
        <f t="shared" si="30"/>
        <v>0</v>
      </c>
      <c r="H80" s="43">
        <f t="shared" si="30"/>
        <v>0</v>
      </c>
      <c r="I80" s="43">
        <f t="shared" si="30"/>
        <v>0</v>
      </c>
      <c r="J80" s="43">
        <f t="shared" si="30"/>
        <v>0</v>
      </c>
      <c r="K80" s="43">
        <f t="shared" si="30"/>
        <v>0</v>
      </c>
      <c r="L80" s="36">
        <v>1</v>
      </c>
      <c r="M80" s="36">
        <v>1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2</v>
      </c>
      <c r="T80" s="36">
        <v>2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2</v>
      </c>
      <c r="AA80" s="36">
        <v>2</v>
      </c>
      <c r="AB80" s="36">
        <v>0</v>
      </c>
      <c r="AC80" s="36">
        <v>0</v>
      </c>
      <c r="AD80" s="36">
        <v>0</v>
      </c>
      <c r="AE80" s="36">
        <v>0</v>
      </c>
      <c r="AF80" s="36">
        <v>0</v>
      </c>
    </row>
    <row r="81" spans="2:32" ht="14.1" customHeight="1">
      <c r="B81" s="17"/>
      <c r="C81" s="17"/>
      <c r="D81" s="6" t="s">
        <v>14</v>
      </c>
      <c r="E81" s="43">
        <f t="shared" si="27"/>
        <v>5363</v>
      </c>
      <c r="F81" s="43">
        <f t="shared" si="30"/>
        <v>5363</v>
      </c>
      <c r="G81" s="43">
        <f t="shared" si="30"/>
        <v>0</v>
      </c>
      <c r="H81" s="43">
        <f t="shared" si="30"/>
        <v>0</v>
      </c>
      <c r="I81" s="43">
        <f t="shared" si="30"/>
        <v>0</v>
      </c>
      <c r="J81" s="43">
        <f t="shared" si="30"/>
        <v>0</v>
      </c>
      <c r="K81" s="43">
        <f t="shared" si="30"/>
        <v>0</v>
      </c>
      <c r="L81" s="37">
        <v>3139</v>
      </c>
      <c r="M81" s="37">
        <v>3139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7">
        <v>1808</v>
      </c>
      <c r="T81" s="37">
        <v>1808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416</v>
      </c>
      <c r="AA81" s="37">
        <v>416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</row>
    <row r="82" spans="2:32" ht="14.1" customHeight="1">
      <c r="B82" s="17" t="s">
        <v>34</v>
      </c>
      <c r="C82" s="17"/>
      <c r="D82" s="6" t="s">
        <v>12</v>
      </c>
      <c r="E82" s="38">
        <f t="shared" si="27"/>
        <v>3</v>
      </c>
      <c r="F82" s="39"/>
      <c r="G82" s="39"/>
      <c r="H82" s="39"/>
      <c r="I82" s="39"/>
      <c r="J82" s="39"/>
      <c r="K82" s="40"/>
      <c r="L82" s="34">
        <v>0</v>
      </c>
      <c r="M82" s="34"/>
      <c r="N82" s="34"/>
      <c r="O82" s="34"/>
      <c r="P82" s="34"/>
      <c r="Q82" s="34"/>
      <c r="R82" s="35"/>
      <c r="S82" s="34">
        <v>0</v>
      </c>
      <c r="T82" s="34"/>
      <c r="U82" s="34"/>
      <c r="V82" s="34"/>
      <c r="W82" s="34"/>
      <c r="X82" s="34"/>
      <c r="Y82" s="35"/>
      <c r="Z82" s="34">
        <v>3</v>
      </c>
      <c r="AA82" s="34"/>
      <c r="AB82" s="34"/>
      <c r="AC82" s="34"/>
      <c r="AD82" s="34"/>
      <c r="AE82" s="34"/>
      <c r="AF82" s="35"/>
    </row>
    <row r="83" spans="2:32" ht="15" customHeight="1">
      <c r="B83" s="17"/>
      <c r="C83" s="17"/>
      <c r="D83" s="6" t="s">
        <v>13</v>
      </c>
      <c r="E83" s="43">
        <f t="shared" si="27"/>
        <v>3</v>
      </c>
      <c r="F83" s="43">
        <f t="shared" ref="F83:K84" si="31">M83+T83+AA83</f>
        <v>3</v>
      </c>
      <c r="G83" s="43">
        <f t="shared" si="31"/>
        <v>0</v>
      </c>
      <c r="H83" s="43">
        <f t="shared" si="31"/>
        <v>0</v>
      </c>
      <c r="I83" s="43">
        <f t="shared" si="31"/>
        <v>0</v>
      </c>
      <c r="J83" s="43">
        <f t="shared" si="31"/>
        <v>0</v>
      </c>
      <c r="K83" s="43">
        <f t="shared" si="31"/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3</v>
      </c>
      <c r="AA83" s="36">
        <v>3</v>
      </c>
      <c r="AB83" s="36">
        <v>0</v>
      </c>
      <c r="AC83" s="36">
        <v>0</v>
      </c>
      <c r="AD83" s="36">
        <v>0</v>
      </c>
      <c r="AE83" s="36">
        <v>0</v>
      </c>
      <c r="AF83" s="36">
        <v>0</v>
      </c>
    </row>
    <row r="84" spans="2:32" ht="14.1" customHeight="1">
      <c r="B84" s="17"/>
      <c r="C84" s="17"/>
      <c r="D84" s="6" t="s">
        <v>14</v>
      </c>
      <c r="E84" s="43">
        <f t="shared" si="27"/>
        <v>397</v>
      </c>
      <c r="F84" s="43">
        <f t="shared" si="31"/>
        <v>397</v>
      </c>
      <c r="G84" s="43">
        <f t="shared" si="31"/>
        <v>0</v>
      </c>
      <c r="H84" s="43">
        <f t="shared" si="31"/>
        <v>0</v>
      </c>
      <c r="I84" s="43">
        <f t="shared" si="31"/>
        <v>0</v>
      </c>
      <c r="J84" s="43">
        <f t="shared" si="31"/>
        <v>0</v>
      </c>
      <c r="K84" s="43">
        <f t="shared" si="31"/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7">
        <v>0</v>
      </c>
      <c r="W84" s="37">
        <v>0</v>
      </c>
      <c r="X84" s="37">
        <v>0</v>
      </c>
      <c r="Y84" s="37">
        <v>0</v>
      </c>
      <c r="Z84" s="37">
        <v>397</v>
      </c>
      <c r="AA84" s="37">
        <v>397</v>
      </c>
      <c r="AB84" s="37">
        <v>0</v>
      </c>
      <c r="AC84" s="37">
        <v>0</v>
      </c>
      <c r="AD84" s="37">
        <v>0</v>
      </c>
      <c r="AE84" s="37">
        <v>0</v>
      </c>
      <c r="AF84" s="37">
        <v>0</v>
      </c>
    </row>
    <row r="85" spans="2:32" ht="14.1" customHeight="1">
      <c r="B85" s="17" t="s">
        <v>35</v>
      </c>
      <c r="C85" s="17"/>
      <c r="D85" s="6" t="s">
        <v>12</v>
      </c>
      <c r="E85" s="38">
        <f t="shared" si="27"/>
        <v>11</v>
      </c>
      <c r="F85" s="39"/>
      <c r="G85" s="39"/>
      <c r="H85" s="39"/>
      <c r="I85" s="39"/>
      <c r="J85" s="39"/>
      <c r="K85" s="40"/>
      <c r="L85" s="34">
        <v>3</v>
      </c>
      <c r="M85" s="34"/>
      <c r="N85" s="34"/>
      <c r="O85" s="34"/>
      <c r="P85" s="34"/>
      <c r="Q85" s="34"/>
      <c r="R85" s="35"/>
      <c r="S85" s="34">
        <v>6</v>
      </c>
      <c r="T85" s="34"/>
      <c r="U85" s="34"/>
      <c r="V85" s="34"/>
      <c r="W85" s="34"/>
      <c r="X85" s="34"/>
      <c r="Y85" s="35"/>
      <c r="Z85" s="34">
        <v>2</v>
      </c>
      <c r="AA85" s="34"/>
      <c r="AB85" s="34"/>
      <c r="AC85" s="34"/>
      <c r="AD85" s="34"/>
      <c r="AE85" s="34"/>
      <c r="AF85" s="35"/>
    </row>
    <row r="86" spans="2:32" ht="14.1" customHeight="1">
      <c r="B86" s="17"/>
      <c r="C86" s="17"/>
      <c r="D86" s="6" t="s">
        <v>13</v>
      </c>
      <c r="E86" s="43">
        <f t="shared" si="27"/>
        <v>12</v>
      </c>
      <c r="F86" s="43">
        <f t="shared" ref="F86:K87" si="32">M86+T86+AA86</f>
        <v>3</v>
      </c>
      <c r="G86" s="43">
        <f t="shared" si="32"/>
        <v>9</v>
      </c>
      <c r="H86" s="43">
        <f t="shared" si="32"/>
        <v>0</v>
      </c>
      <c r="I86" s="43">
        <f t="shared" si="32"/>
        <v>0</v>
      </c>
      <c r="J86" s="43">
        <f t="shared" si="32"/>
        <v>0</v>
      </c>
      <c r="K86" s="43">
        <f t="shared" si="32"/>
        <v>0</v>
      </c>
      <c r="L86" s="36">
        <v>3</v>
      </c>
      <c r="M86" s="36">
        <v>1</v>
      </c>
      <c r="N86" s="36">
        <v>2</v>
      </c>
      <c r="O86" s="36">
        <v>0</v>
      </c>
      <c r="P86" s="36">
        <v>0</v>
      </c>
      <c r="Q86" s="36">
        <v>0</v>
      </c>
      <c r="R86" s="36">
        <v>0</v>
      </c>
      <c r="S86" s="36">
        <v>7</v>
      </c>
      <c r="T86" s="36">
        <v>1</v>
      </c>
      <c r="U86" s="36">
        <v>6</v>
      </c>
      <c r="V86" s="36">
        <v>0</v>
      </c>
      <c r="W86" s="36">
        <v>0</v>
      </c>
      <c r="X86" s="36">
        <v>0</v>
      </c>
      <c r="Y86" s="36">
        <v>0</v>
      </c>
      <c r="Z86" s="36">
        <v>2</v>
      </c>
      <c r="AA86" s="36">
        <v>1</v>
      </c>
      <c r="AB86" s="36">
        <v>1</v>
      </c>
      <c r="AC86" s="36">
        <v>0</v>
      </c>
      <c r="AD86" s="36">
        <v>0</v>
      </c>
      <c r="AE86" s="36">
        <v>0</v>
      </c>
      <c r="AF86" s="36">
        <v>0</v>
      </c>
    </row>
    <row r="87" spans="2:32" ht="14.1" customHeight="1">
      <c r="B87" s="17"/>
      <c r="C87" s="17"/>
      <c r="D87" s="6" t="s">
        <v>14</v>
      </c>
      <c r="E87" s="43">
        <f t="shared" si="27"/>
        <v>98513</v>
      </c>
      <c r="F87" s="43">
        <f t="shared" si="32"/>
        <v>94628</v>
      </c>
      <c r="G87" s="43">
        <f t="shared" si="32"/>
        <v>3885</v>
      </c>
      <c r="H87" s="43">
        <f t="shared" si="32"/>
        <v>0</v>
      </c>
      <c r="I87" s="43">
        <f t="shared" si="32"/>
        <v>0</v>
      </c>
      <c r="J87" s="43">
        <f t="shared" si="32"/>
        <v>0</v>
      </c>
      <c r="K87" s="43">
        <f t="shared" si="32"/>
        <v>0</v>
      </c>
      <c r="L87" s="37">
        <v>95444</v>
      </c>
      <c r="M87" s="37">
        <v>93941</v>
      </c>
      <c r="N87" s="37">
        <v>1503</v>
      </c>
      <c r="O87" s="37">
        <v>0</v>
      </c>
      <c r="P87" s="37">
        <v>0</v>
      </c>
      <c r="Q87" s="37">
        <v>0</v>
      </c>
      <c r="R87" s="37">
        <v>0</v>
      </c>
      <c r="S87" s="37">
        <v>2230</v>
      </c>
      <c r="T87" s="37">
        <v>162</v>
      </c>
      <c r="U87" s="37">
        <v>2068</v>
      </c>
      <c r="V87" s="37">
        <v>0</v>
      </c>
      <c r="W87" s="37">
        <v>0</v>
      </c>
      <c r="X87" s="37">
        <v>0</v>
      </c>
      <c r="Y87" s="37">
        <v>0</v>
      </c>
      <c r="Z87" s="37">
        <v>839</v>
      </c>
      <c r="AA87" s="37">
        <v>525</v>
      </c>
      <c r="AB87" s="37">
        <v>314</v>
      </c>
      <c r="AC87" s="37">
        <v>0</v>
      </c>
      <c r="AD87" s="37">
        <v>0</v>
      </c>
      <c r="AE87" s="37">
        <v>0</v>
      </c>
      <c r="AF87" s="37">
        <v>0</v>
      </c>
    </row>
    <row r="88" spans="2:32" ht="15" customHeight="1">
      <c r="B88" s="17" t="s">
        <v>36</v>
      </c>
      <c r="C88" s="17"/>
      <c r="D88" s="6" t="s">
        <v>12</v>
      </c>
      <c r="E88" s="38">
        <f t="shared" si="27"/>
        <v>8</v>
      </c>
      <c r="F88" s="39"/>
      <c r="G88" s="39"/>
      <c r="H88" s="39"/>
      <c r="I88" s="39"/>
      <c r="J88" s="39"/>
      <c r="K88" s="40"/>
      <c r="L88" s="34">
        <v>3</v>
      </c>
      <c r="M88" s="34"/>
      <c r="N88" s="34"/>
      <c r="O88" s="34"/>
      <c r="P88" s="34"/>
      <c r="Q88" s="34"/>
      <c r="R88" s="35"/>
      <c r="S88" s="34">
        <v>5</v>
      </c>
      <c r="T88" s="34"/>
      <c r="U88" s="34"/>
      <c r="V88" s="34"/>
      <c r="W88" s="34"/>
      <c r="X88" s="34"/>
      <c r="Y88" s="35"/>
      <c r="Z88" s="34">
        <v>0</v>
      </c>
      <c r="AA88" s="34"/>
      <c r="AB88" s="34"/>
      <c r="AC88" s="34"/>
      <c r="AD88" s="34"/>
      <c r="AE88" s="34"/>
      <c r="AF88" s="35"/>
    </row>
    <row r="89" spans="2:32" ht="14.1" customHeight="1">
      <c r="B89" s="17"/>
      <c r="C89" s="17"/>
      <c r="D89" s="6" t="s">
        <v>13</v>
      </c>
      <c r="E89" s="43">
        <f t="shared" si="27"/>
        <v>9</v>
      </c>
      <c r="F89" s="43">
        <f t="shared" ref="F89:K90" si="33">M89+T89+AA89</f>
        <v>2</v>
      </c>
      <c r="G89" s="43">
        <f t="shared" si="33"/>
        <v>7</v>
      </c>
      <c r="H89" s="43">
        <f t="shared" si="33"/>
        <v>0</v>
      </c>
      <c r="I89" s="43">
        <f t="shared" si="33"/>
        <v>0</v>
      </c>
      <c r="J89" s="43">
        <f t="shared" si="33"/>
        <v>0</v>
      </c>
      <c r="K89" s="43">
        <f t="shared" si="33"/>
        <v>0</v>
      </c>
      <c r="L89" s="36">
        <v>3</v>
      </c>
      <c r="M89" s="36">
        <v>1</v>
      </c>
      <c r="N89" s="36">
        <v>2</v>
      </c>
      <c r="O89" s="36">
        <v>0</v>
      </c>
      <c r="P89" s="36">
        <v>0</v>
      </c>
      <c r="Q89" s="36">
        <v>0</v>
      </c>
      <c r="R89" s="36">
        <v>0</v>
      </c>
      <c r="S89" s="36">
        <v>6</v>
      </c>
      <c r="T89" s="36">
        <v>1</v>
      </c>
      <c r="U89" s="36">
        <v>5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36">
        <v>0</v>
      </c>
    </row>
    <row r="90" spans="2:32" ht="14.1" customHeight="1">
      <c r="B90" s="17"/>
      <c r="C90" s="17"/>
      <c r="D90" s="6" t="s">
        <v>14</v>
      </c>
      <c r="E90" s="43">
        <f t="shared" si="27"/>
        <v>1142</v>
      </c>
      <c r="F90" s="43">
        <f t="shared" si="33"/>
        <v>174</v>
      </c>
      <c r="G90" s="43">
        <f t="shared" si="33"/>
        <v>968</v>
      </c>
      <c r="H90" s="43">
        <f t="shared" si="33"/>
        <v>0</v>
      </c>
      <c r="I90" s="43">
        <f t="shared" si="33"/>
        <v>0</v>
      </c>
      <c r="J90" s="43">
        <f t="shared" si="33"/>
        <v>0</v>
      </c>
      <c r="K90" s="43">
        <f t="shared" si="33"/>
        <v>0</v>
      </c>
      <c r="L90" s="37">
        <v>242</v>
      </c>
      <c r="M90" s="37">
        <v>98</v>
      </c>
      <c r="N90" s="37">
        <v>144</v>
      </c>
      <c r="O90" s="37">
        <v>0</v>
      </c>
      <c r="P90" s="37">
        <v>0</v>
      </c>
      <c r="Q90" s="37">
        <v>0</v>
      </c>
      <c r="R90" s="37">
        <v>0</v>
      </c>
      <c r="S90" s="37">
        <v>824</v>
      </c>
      <c r="T90" s="37">
        <v>0</v>
      </c>
      <c r="U90" s="37">
        <v>824</v>
      </c>
      <c r="V90" s="37">
        <v>0</v>
      </c>
      <c r="W90" s="37">
        <v>0</v>
      </c>
      <c r="X90" s="37">
        <v>0</v>
      </c>
      <c r="Y90" s="37">
        <v>0</v>
      </c>
      <c r="Z90" s="37">
        <v>76</v>
      </c>
      <c r="AA90" s="37">
        <v>76</v>
      </c>
      <c r="AB90" s="37">
        <v>0</v>
      </c>
      <c r="AC90" s="37">
        <v>0</v>
      </c>
      <c r="AD90" s="37">
        <v>0</v>
      </c>
      <c r="AE90" s="37">
        <v>0</v>
      </c>
      <c r="AF90" s="37">
        <v>0</v>
      </c>
    </row>
    <row r="91" spans="2:32" ht="14.1" customHeight="1">
      <c r="B91" s="17" t="s">
        <v>99</v>
      </c>
      <c r="C91" s="17"/>
      <c r="D91" s="6" t="s">
        <v>12</v>
      </c>
      <c r="E91" s="38">
        <f t="shared" si="27"/>
        <v>1</v>
      </c>
      <c r="F91" s="39"/>
      <c r="G91" s="39"/>
      <c r="H91" s="39"/>
      <c r="I91" s="39"/>
      <c r="J91" s="39"/>
      <c r="K91" s="40"/>
      <c r="L91" s="34">
        <v>0</v>
      </c>
      <c r="M91" s="34"/>
      <c r="N91" s="34"/>
      <c r="O91" s="34"/>
      <c r="P91" s="34"/>
      <c r="Q91" s="34"/>
      <c r="R91" s="35"/>
      <c r="S91" s="34">
        <v>1</v>
      </c>
      <c r="T91" s="34"/>
      <c r="U91" s="34"/>
      <c r="V91" s="34"/>
      <c r="W91" s="34"/>
      <c r="X91" s="34"/>
      <c r="Y91" s="35"/>
      <c r="Z91" s="34">
        <v>0</v>
      </c>
      <c r="AA91" s="34"/>
      <c r="AB91" s="34"/>
      <c r="AC91" s="34"/>
      <c r="AD91" s="34"/>
      <c r="AE91" s="34"/>
      <c r="AF91" s="35"/>
    </row>
    <row r="92" spans="2:32" ht="14.1" customHeight="1">
      <c r="B92" s="17"/>
      <c r="C92" s="17"/>
      <c r="D92" s="6" t="s">
        <v>13</v>
      </c>
      <c r="E92" s="43">
        <f t="shared" si="27"/>
        <v>1</v>
      </c>
      <c r="F92" s="43">
        <f t="shared" ref="F92:K93" si="34">M92+T92+AA92</f>
        <v>0</v>
      </c>
      <c r="G92" s="43">
        <f t="shared" si="34"/>
        <v>1</v>
      </c>
      <c r="H92" s="43">
        <f t="shared" si="34"/>
        <v>0</v>
      </c>
      <c r="I92" s="43">
        <f t="shared" si="34"/>
        <v>0</v>
      </c>
      <c r="J92" s="43">
        <f t="shared" si="34"/>
        <v>0</v>
      </c>
      <c r="K92" s="43">
        <f t="shared" si="34"/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1</v>
      </c>
      <c r="T92" s="36">
        <v>0</v>
      </c>
      <c r="U92" s="36">
        <v>1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0</v>
      </c>
    </row>
    <row r="93" spans="2:32" ht="14.1" customHeight="1">
      <c r="B93" s="17"/>
      <c r="C93" s="17"/>
      <c r="D93" s="6" t="s">
        <v>14</v>
      </c>
      <c r="E93" s="43">
        <f t="shared" si="27"/>
        <v>8</v>
      </c>
      <c r="F93" s="43">
        <f t="shared" si="34"/>
        <v>0</v>
      </c>
      <c r="G93" s="43">
        <f t="shared" si="34"/>
        <v>8</v>
      </c>
      <c r="H93" s="43">
        <f t="shared" si="34"/>
        <v>0</v>
      </c>
      <c r="I93" s="43">
        <f t="shared" si="34"/>
        <v>0</v>
      </c>
      <c r="J93" s="43">
        <f t="shared" si="34"/>
        <v>0</v>
      </c>
      <c r="K93" s="43">
        <f t="shared" si="34"/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7">
        <v>8</v>
      </c>
      <c r="T93" s="37">
        <v>0</v>
      </c>
      <c r="U93" s="37">
        <v>8</v>
      </c>
      <c r="V93" s="37">
        <v>0</v>
      </c>
      <c r="W93" s="37">
        <v>0</v>
      </c>
      <c r="X93" s="37">
        <v>0</v>
      </c>
      <c r="Y93" s="37">
        <v>0</v>
      </c>
      <c r="Z93" s="37">
        <v>0</v>
      </c>
      <c r="AA93" s="37">
        <v>0</v>
      </c>
      <c r="AB93" s="37">
        <v>0</v>
      </c>
      <c r="AC93" s="37">
        <v>0</v>
      </c>
      <c r="AD93" s="37">
        <v>0</v>
      </c>
      <c r="AE93" s="37">
        <v>0</v>
      </c>
      <c r="AF93" s="37">
        <v>0</v>
      </c>
    </row>
    <row r="94" spans="2:32" ht="15" customHeight="1">
      <c r="B94" s="17" t="s">
        <v>100</v>
      </c>
      <c r="C94" s="17"/>
      <c r="D94" s="6" t="s">
        <v>12</v>
      </c>
      <c r="E94" s="38">
        <f t="shared" si="27"/>
        <v>7</v>
      </c>
      <c r="F94" s="39"/>
      <c r="G94" s="39"/>
      <c r="H94" s="39"/>
      <c r="I94" s="39"/>
      <c r="J94" s="39"/>
      <c r="K94" s="40"/>
      <c r="L94" s="34">
        <v>0</v>
      </c>
      <c r="M94" s="34"/>
      <c r="N94" s="34"/>
      <c r="O94" s="34"/>
      <c r="P94" s="34"/>
      <c r="Q94" s="34"/>
      <c r="R94" s="35"/>
      <c r="S94" s="34">
        <v>4</v>
      </c>
      <c r="T94" s="34"/>
      <c r="U94" s="34"/>
      <c r="V94" s="34"/>
      <c r="W94" s="34"/>
      <c r="X94" s="34"/>
      <c r="Y94" s="35"/>
      <c r="Z94" s="34">
        <v>3</v>
      </c>
      <c r="AA94" s="34"/>
      <c r="AB94" s="34"/>
      <c r="AC94" s="34"/>
      <c r="AD94" s="34"/>
      <c r="AE94" s="34"/>
      <c r="AF94" s="35"/>
    </row>
    <row r="95" spans="2:32" ht="14.1" customHeight="1">
      <c r="B95" s="17"/>
      <c r="C95" s="17"/>
      <c r="D95" s="6" t="s">
        <v>13</v>
      </c>
      <c r="E95" s="43">
        <f t="shared" si="27"/>
        <v>8</v>
      </c>
      <c r="F95" s="43">
        <f t="shared" ref="F95:K96" si="35">M95+T95+AA95</f>
        <v>2</v>
      </c>
      <c r="G95" s="43">
        <f t="shared" si="35"/>
        <v>6</v>
      </c>
      <c r="H95" s="43">
        <f t="shared" si="35"/>
        <v>0</v>
      </c>
      <c r="I95" s="43">
        <f t="shared" si="35"/>
        <v>0</v>
      </c>
      <c r="J95" s="43">
        <f t="shared" si="35"/>
        <v>0</v>
      </c>
      <c r="K95" s="43">
        <f t="shared" si="35"/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4</v>
      </c>
      <c r="T95" s="36">
        <v>2</v>
      </c>
      <c r="U95" s="36">
        <v>2</v>
      </c>
      <c r="V95" s="36">
        <v>0</v>
      </c>
      <c r="W95" s="36">
        <v>0</v>
      </c>
      <c r="X95" s="36">
        <v>0</v>
      </c>
      <c r="Y95" s="36">
        <v>0</v>
      </c>
      <c r="Z95" s="36">
        <v>4</v>
      </c>
      <c r="AA95" s="36">
        <v>0</v>
      </c>
      <c r="AB95" s="36">
        <v>4</v>
      </c>
      <c r="AC95" s="36">
        <v>0</v>
      </c>
      <c r="AD95" s="36">
        <v>0</v>
      </c>
      <c r="AE95" s="36">
        <v>0</v>
      </c>
      <c r="AF95" s="36">
        <v>0</v>
      </c>
    </row>
    <row r="96" spans="2:32" ht="14.1" customHeight="1">
      <c r="B96" s="17"/>
      <c r="C96" s="17"/>
      <c r="D96" s="6" t="s">
        <v>14</v>
      </c>
      <c r="E96" s="43">
        <f t="shared" si="27"/>
        <v>1487</v>
      </c>
      <c r="F96" s="43">
        <f t="shared" si="35"/>
        <v>648</v>
      </c>
      <c r="G96" s="43">
        <f t="shared" si="35"/>
        <v>839</v>
      </c>
      <c r="H96" s="43">
        <f t="shared" si="35"/>
        <v>0</v>
      </c>
      <c r="I96" s="43">
        <f t="shared" si="35"/>
        <v>0</v>
      </c>
      <c r="J96" s="43">
        <f t="shared" si="35"/>
        <v>0</v>
      </c>
      <c r="K96" s="43">
        <f t="shared" si="35"/>
        <v>0</v>
      </c>
      <c r="L96" s="37">
        <v>455</v>
      </c>
      <c r="M96" s="37">
        <v>455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7">
        <v>219</v>
      </c>
      <c r="T96" s="37">
        <v>193</v>
      </c>
      <c r="U96" s="37">
        <v>26</v>
      </c>
      <c r="V96" s="37">
        <v>0</v>
      </c>
      <c r="W96" s="37">
        <v>0</v>
      </c>
      <c r="X96" s="37">
        <v>0</v>
      </c>
      <c r="Y96" s="37">
        <v>0</v>
      </c>
      <c r="Z96" s="37">
        <v>813</v>
      </c>
      <c r="AA96" s="37">
        <v>0</v>
      </c>
      <c r="AB96" s="37">
        <v>813</v>
      </c>
      <c r="AC96" s="37">
        <v>0</v>
      </c>
      <c r="AD96" s="37">
        <v>0</v>
      </c>
      <c r="AE96" s="37">
        <v>0</v>
      </c>
      <c r="AF96" s="37">
        <v>0</v>
      </c>
    </row>
    <row r="97" spans="2:32" ht="14.1" customHeight="1">
      <c r="B97" s="17" t="s">
        <v>101</v>
      </c>
      <c r="C97" s="17"/>
      <c r="D97" s="6" t="s">
        <v>12</v>
      </c>
      <c r="E97" s="38">
        <f t="shared" si="27"/>
        <v>1</v>
      </c>
      <c r="F97" s="39"/>
      <c r="G97" s="39"/>
      <c r="H97" s="39"/>
      <c r="I97" s="39"/>
      <c r="J97" s="39"/>
      <c r="K97" s="40"/>
      <c r="L97" s="34">
        <v>1</v>
      </c>
      <c r="M97" s="34"/>
      <c r="N97" s="34"/>
      <c r="O97" s="34"/>
      <c r="P97" s="34"/>
      <c r="Q97" s="34"/>
      <c r="R97" s="35"/>
      <c r="S97" s="34">
        <v>0</v>
      </c>
      <c r="T97" s="34"/>
      <c r="U97" s="34"/>
      <c r="V97" s="34"/>
      <c r="W97" s="34"/>
      <c r="X97" s="34"/>
      <c r="Y97" s="35"/>
      <c r="Z97" s="34">
        <v>0</v>
      </c>
      <c r="AA97" s="34"/>
      <c r="AB97" s="34"/>
      <c r="AC97" s="34"/>
      <c r="AD97" s="34"/>
      <c r="AE97" s="34"/>
      <c r="AF97" s="35"/>
    </row>
    <row r="98" spans="2:32" ht="14.1" customHeight="1">
      <c r="B98" s="17"/>
      <c r="C98" s="17"/>
      <c r="D98" s="6" t="s">
        <v>13</v>
      </c>
      <c r="E98" s="43">
        <f t="shared" si="27"/>
        <v>1</v>
      </c>
      <c r="F98" s="43">
        <f t="shared" ref="F98:K99" si="36">M98+T98+AA98</f>
        <v>0</v>
      </c>
      <c r="G98" s="43">
        <f t="shared" si="36"/>
        <v>1</v>
      </c>
      <c r="H98" s="43">
        <f t="shared" si="36"/>
        <v>0</v>
      </c>
      <c r="I98" s="43">
        <f t="shared" si="36"/>
        <v>0</v>
      </c>
      <c r="J98" s="43">
        <f t="shared" si="36"/>
        <v>0</v>
      </c>
      <c r="K98" s="43">
        <f t="shared" si="36"/>
        <v>0</v>
      </c>
      <c r="L98" s="36">
        <v>1</v>
      </c>
      <c r="M98" s="36">
        <v>0</v>
      </c>
      <c r="N98" s="36">
        <v>1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  <c r="AE98" s="36">
        <v>0</v>
      </c>
      <c r="AF98" s="36">
        <v>0</v>
      </c>
    </row>
    <row r="99" spans="2:32" ht="14.1" customHeight="1">
      <c r="B99" s="17"/>
      <c r="C99" s="17"/>
      <c r="D99" s="6" t="s">
        <v>14</v>
      </c>
      <c r="E99" s="43">
        <f t="shared" si="27"/>
        <v>164</v>
      </c>
      <c r="F99" s="43">
        <f t="shared" si="36"/>
        <v>0</v>
      </c>
      <c r="G99" s="43">
        <f t="shared" si="36"/>
        <v>164</v>
      </c>
      <c r="H99" s="43">
        <f t="shared" si="36"/>
        <v>0</v>
      </c>
      <c r="I99" s="43">
        <f t="shared" si="36"/>
        <v>0</v>
      </c>
      <c r="J99" s="43">
        <f t="shared" si="36"/>
        <v>0</v>
      </c>
      <c r="K99" s="43">
        <f t="shared" si="36"/>
        <v>0</v>
      </c>
      <c r="L99" s="37">
        <v>164</v>
      </c>
      <c r="M99" s="37">
        <v>0</v>
      </c>
      <c r="N99" s="37">
        <v>164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  <c r="X99" s="37">
        <v>0</v>
      </c>
      <c r="Y99" s="37">
        <v>0</v>
      </c>
      <c r="Z99" s="37">
        <v>0</v>
      </c>
      <c r="AA99" s="37">
        <v>0</v>
      </c>
      <c r="AB99" s="37">
        <v>0</v>
      </c>
      <c r="AC99" s="37">
        <v>0</v>
      </c>
      <c r="AD99" s="37">
        <v>0</v>
      </c>
      <c r="AE99" s="37">
        <v>0</v>
      </c>
      <c r="AF99" s="37">
        <v>0</v>
      </c>
    </row>
    <row r="100" spans="2:32" ht="14.1" customHeight="1">
      <c r="B100" s="44" t="s">
        <v>109</v>
      </c>
      <c r="C100" s="44"/>
      <c r="D100" s="6" t="s">
        <v>12</v>
      </c>
      <c r="E100" s="38">
        <f t="shared" si="27"/>
        <v>0</v>
      </c>
      <c r="F100" s="39"/>
      <c r="G100" s="39"/>
      <c r="H100" s="39"/>
      <c r="I100" s="39"/>
      <c r="J100" s="39"/>
      <c r="K100" s="40"/>
      <c r="L100" s="34">
        <v>0</v>
      </c>
      <c r="M100" s="34"/>
      <c r="N100" s="34"/>
      <c r="O100" s="34"/>
      <c r="P100" s="34"/>
      <c r="Q100" s="34"/>
      <c r="R100" s="35"/>
      <c r="S100" s="34">
        <v>0</v>
      </c>
      <c r="T100" s="34"/>
      <c r="U100" s="34"/>
      <c r="V100" s="34"/>
      <c r="W100" s="34"/>
      <c r="X100" s="34"/>
      <c r="Y100" s="35"/>
      <c r="Z100" s="34">
        <v>0</v>
      </c>
      <c r="AA100" s="34"/>
      <c r="AB100" s="34"/>
      <c r="AC100" s="34"/>
      <c r="AD100" s="34"/>
      <c r="AE100" s="34"/>
      <c r="AF100" s="35"/>
    </row>
    <row r="101" spans="2:32" ht="14.1" customHeight="1">
      <c r="B101" s="44"/>
      <c r="C101" s="44"/>
      <c r="D101" s="6" t="s">
        <v>13</v>
      </c>
      <c r="E101" s="43">
        <f t="shared" si="27"/>
        <v>0</v>
      </c>
      <c r="F101" s="43">
        <f t="shared" ref="F101:K102" si="37">M101+T101+AA101</f>
        <v>0</v>
      </c>
      <c r="G101" s="43">
        <f t="shared" si="37"/>
        <v>0</v>
      </c>
      <c r="H101" s="43">
        <f t="shared" si="37"/>
        <v>0</v>
      </c>
      <c r="I101" s="43">
        <f t="shared" si="37"/>
        <v>0</v>
      </c>
      <c r="J101" s="43">
        <f t="shared" si="37"/>
        <v>0</v>
      </c>
      <c r="K101" s="43">
        <f t="shared" si="37"/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  <c r="AE101" s="36">
        <v>0</v>
      </c>
      <c r="AF101" s="36">
        <v>0</v>
      </c>
    </row>
    <row r="102" spans="2:32" ht="14.1" customHeight="1">
      <c r="B102" s="44"/>
      <c r="C102" s="44"/>
      <c r="D102" s="6" t="s">
        <v>14</v>
      </c>
      <c r="E102" s="43">
        <f t="shared" si="27"/>
        <v>0</v>
      </c>
      <c r="F102" s="43">
        <f t="shared" si="37"/>
        <v>0</v>
      </c>
      <c r="G102" s="43">
        <f t="shared" si="37"/>
        <v>0</v>
      </c>
      <c r="H102" s="43">
        <f t="shared" si="37"/>
        <v>0</v>
      </c>
      <c r="I102" s="43">
        <f t="shared" si="37"/>
        <v>0</v>
      </c>
      <c r="J102" s="43">
        <f t="shared" si="37"/>
        <v>0</v>
      </c>
      <c r="K102" s="43">
        <f t="shared" si="37"/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  <c r="AE102" s="37">
        <v>0</v>
      </c>
      <c r="AF102" s="37">
        <v>0</v>
      </c>
    </row>
    <row r="103" spans="2:32" ht="14.1" customHeight="1">
      <c r="B103" s="44" t="s">
        <v>102</v>
      </c>
      <c r="C103" s="44"/>
      <c r="D103" s="6" t="s">
        <v>12</v>
      </c>
      <c r="E103" s="38">
        <f t="shared" si="27"/>
        <v>0</v>
      </c>
      <c r="F103" s="39"/>
      <c r="G103" s="39"/>
      <c r="H103" s="39"/>
      <c r="I103" s="39"/>
      <c r="J103" s="39"/>
      <c r="K103" s="40"/>
      <c r="L103" s="34">
        <v>0</v>
      </c>
      <c r="M103" s="34"/>
      <c r="N103" s="34"/>
      <c r="O103" s="34"/>
      <c r="P103" s="34"/>
      <c r="Q103" s="34"/>
      <c r="R103" s="35"/>
      <c r="S103" s="34">
        <v>0</v>
      </c>
      <c r="T103" s="34"/>
      <c r="U103" s="34"/>
      <c r="V103" s="34"/>
      <c r="W103" s="34"/>
      <c r="X103" s="34"/>
      <c r="Y103" s="35"/>
      <c r="Z103" s="34">
        <v>0</v>
      </c>
      <c r="AA103" s="34"/>
      <c r="AB103" s="34"/>
      <c r="AC103" s="34"/>
      <c r="AD103" s="34"/>
      <c r="AE103" s="34"/>
      <c r="AF103" s="35"/>
    </row>
    <row r="104" spans="2:32" ht="15" customHeight="1">
      <c r="B104" s="44"/>
      <c r="C104" s="44"/>
      <c r="D104" s="6" t="s">
        <v>13</v>
      </c>
      <c r="E104" s="43">
        <f t="shared" si="27"/>
        <v>0</v>
      </c>
      <c r="F104" s="43">
        <f t="shared" ref="F104:K105" si="38">M104+T104+AA104</f>
        <v>0</v>
      </c>
      <c r="G104" s="43">
        <f t="shared" si="38"/>
        <v>0</v>
      </c>
      <c r="H104" s="43">
        <f t="shared" si="38"/>
        <v>0</v>
      </c>
      <c r="I104" s="43">
        <f t="shared" si="38"/>
        <v>0</v>
      </c>
      <c r="J104" s="43">
        <f t="shared" si="38"/>
        <v>0</v>
      </c>
      <c r="K104" s="43">
        <f t="shared" si="38"/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  <c r="AE104" s="36">
        <v>0</v>
      </c>
      <c r="AF104" s="36">
        <v>0</v>
      </c>
    </row>
    <row r="105" spans="2:32" ht="14.1" customHeight="1">
      <c r="B105" s="44"/>
      <c r="C105" s="44"/>
      <c r="D105" s="6" t="s">
        <v>14</v>
      </c>
      <c r="E105" s="43">
        <f t="shared" si="27"/>
        <v>0</v>
      </c>
      <c r="F105" s="43">
        <f t="shared" si="38"/>
        <v>0</v>
      </c>
      <c r="G105" s="43">
        <f t="shared" si="38"/>
        <v>0</v>
      </c>
      <c r="H105" s="43">
        <f t="shared" si="38"/>
        <v>0</v>
      </c>
      <c r="I105" s="43">
        <f t="shared" si="38"/>
        <v>0</v>
      </c>
      <c r="J105" s="43">
        <f t="shared" si="38"/>
        <v>0</v>
      </c>
      <c r="K105" s="43">
        <f t="shared" si="38"/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0</v>
      </c>
      <c r="Z105" s="37">
        <v>0</v>
      </c>
      <c r="AA105" s="37">
        <v>0</v>
      </c>
      <c r="AB105" s="37">
        <v>0</v>
      </c>
      <c r="AC105" s="37">
        <v>0</v>
      </c>
      <c r="AD105" s="37">
        <v>0</v>
      </c>
      <c r="AE105" s="37">
        <v>0</v>
      </c>
      <c r="AF105" s="37">
        <v>0</v>
      </c>
    </row>
    <row r="106" spans="2:32" ht="14.1" customHeight="1">
      <c r="B106" s="44" t="s">
        <v>103</v>
      </c>
      <c r="C106" s="44"/>
      <c r="D106" s="6" t="s">
        <v>12</v>
      </c>
      <c r="E106" s="38">
        <f t="shared" ref="E106:E126" si="39">L106+S106+Z106</f>
        <v>0</v>
      </c>
      <c r="F106" s="39"/>
      <c r="G106" s="39"/>
      <c r="H106" s="39"/>
      <c r="I106" s="39"/>
      <c r="J106" s="39"/>
      <c r="K106" s="40"/>
      <c r="L106" s="34">
        <v>0</v>
      </c>
      <c r="M106" s="34"/>
      <c r="N106" s="34"/>
      <c r="O106" s="34"/>
      <c r="P106" s="34"/>
      <c r="Q106" s="34"/>
      <c r="R106" s="35"/>
      <c r="S106" s="34">
        <v>0</v>
      </c>
      <c r="T106" s="34"/>
      <c r="U106" s="34"/>
      <c r="V106" s="34"/>
      <c r="W106" s="34"/>
      <c r="X106" s="34"/>
      <c r="Y106" s="35"/>
      <c r="Z106" s="34">
        <v>0</v>
      </c>
      <c r="AA106" s="34"/>
      <c r="AB106" s="34"/>
      <c r="AC106" s="34"/>
      <c r="AD106" s="34"/>
      <c r="AE106" s="34"/>
      <c r="AF106" s="35"/>
    </row>
    <row r="107" spans="2:32" ht="14.1" customHeight="1">
      <c r="B107" s="44"/>
      <c r="C107" s="44"/>
      <c r="D107" s="6" t="s">
        <v>13</v>
      </c>
      <c r="E107" s="43">
        <f t="shared" si="39"/>
        <v>0</v>
      </c>
      <c r="F107" s="43">
        <f t="shared" ref="F107:K108" si="40">M107+T107+AA107</f>
        <v>0</v>
      </c>
      <c r="G107" s="43">
        <f t="shared" si="40"/>
        <v>0</v>
      </c>
      <c r="H107" s="43">
        <f t="shared" si="40"/>
        <v>0</v>
      </c>
      <c r="I107" s="43">
        <f t="shared" si="40"/>
        <v>0</v>
      </c>
      <c r="J107" s="43">
        <f t="shared" si="40"/>
        <v>0</v>
      </c>
      <c r="K107" s="43">
        <f t="shared" si="40"/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  <c r="AE107" s="36">
        <v>0</v>
      </c>
      <c r="AF107" s="36">
        <v>0</v>
      </c>
    </row>
    <row r="108" spans="2:32" ht="14.1" customHeight="1">
      <c r="B108" s="44"/>
      <c r="C108" s="44"/>
      <c r="D108" s="6" t="s">
        <v>14</v>
      </c>
      <c r="E108" s="43">
        <f t="shared" si="39"/>
        <v>0</v>
      </c>
      <c r="F108" s="43">
        <f t="shared" si="40"/>
        <v>0</v>
      </c>
      <c r="G108" s="43">
        <f t="shared" si="40"/>
        <v>0</v>
      </c>
      <c r="H108" s="43">
        <f t="shared" si="40"/>
        <v>0</v>
      </c>
      <c r="I108" s="43">
        <f t="shared" si="40"/>
        <v>0</v>
      </c>
      <c r="J108" s="43">
        <f t="shared" si="40"/>
        <v>0</v>
      </c>
      <c r="K108" s="43">
        <f t="shared" si="40"/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7">
        <v>0</v>
      </c>
      <c r="T108" s="37">
        <v>0</v>
      </c>
      <c r="U108" s="37">
        <v>0</v>
      </c>
      <c r="V108" s="37">
        <v>0</v>
      </c>
      <c r="W108" s="37">
        <v>0</v>
      </c>
      <c r="X108" s="37">
        <v>0</v>
      </c>
      <c r="Y108" s="37">
        <v>0</v>
      </c>
      <c r="Z108" s="37">
        <v>0</v>
      </c>
      <c r="AA108" s="37">
        <v>0</v>
      </c>
      <c r="AB108" s="37">
        <v>0</v>
      </c>
      <c r="AC108" s="37">
        <v>0</v>
      </c>
      <c r="AD108" s="37">
        <v>0</v>
      </c>
      <c r="AE108" s="37">
        <v>0</v>
      </c>
      <c r="AF108" s="37">
        <v>0</v>
      </c>
    </row>
    <row r="109" spans="2:32" ht="14.1" customHeight="1">
      <c r="B109" s="44" t="s">
        <v>37</v>
      </c>
      <c r="C109" s="44"/>
      <c r="D109" s="6" t="s">
        <v>12</v>
      </c>
      <c r="E109" s="38">
        <f t="shared" si="39"/>
        <v>0</v>
      </c>
      <c r="F109" s="39"/>
      <c r="G109" s="39"/>
      <c r="H109" s="39"/>
      <c r="I109" s="39"/>
      <c r="J109" s="39"/>
      <c r="K109" s="40"/>
      <c r="L109" s="34">
        <v>0</v>
      </c>
      <c r="M109" s="34"/>
      <c r="N109" s="34"/>
      <c r="O109" s="34"/>
      <c r="P109" s="34"/>
      <c r="Q109" s="34"/>
      <c r="R109" s="35"/>
      <c r="S109" s="34">
        <v>0</v>
      </c>
      <c r="T109" s="34"/>
      <c r="U109" s="34"/>
      <c r="V109" s="34"/>
      <c r="W109" s="34"/>
      <c r="X109" s="34"/>
      <c r="Y109" s="35"/>
      <c r="Z109" s="34">
        <v>0</v>
      </c>
      <c r="AA109" s="34"/>
      <c r="AB109" s="34"/>
      <c r="AC109" s="34"/>
      <c r="AD109" s="34"/>
      <c r="AE109" s="34"/>
      <c r="AF109" s="35"/>
    </row>
    <row r="110" spans="2:32" ht="15" customHeight="1">
      <c r="B110" s="44"/>
      <c r="C110" s="44"/>
      <c r="D110" s="6" t="s">
        <v>13</v>
      </c>
      <c r="E110" s="43">
        <f t="shared" si="39"/>
        <v>0</v>
      </c>
      <c r="F110" s="43">
        <f t="shared" ref="F110:K111" si="41">M110+T110+AA110</f>
        <v>0</v>
      </c>
      <c r="G110" s="43">
        <f t="shared" si="41"/>
        <v>0</v>
      </c>
      <c r="H110" s="43">
        <f t="shared" si="41"/>
        <v>0</v>
      </c>
      <c r="I110" s="43">
        <f t="shared" si="41"/>
        <v>0</v>
      </c>
      <c r="J110" s="43">
        <f t="shared" si="41"/>
        <v>0</v>
      </c>
      <c r="K110" s="43">
        <f t="shared" si="41"/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  <c r="AE110" s="36">
        <v>0</v>
      </c>
      <c r="AF110" s="36">
        <v>0</v>
      </c>
    </row>
    <row r="111" spans="2:32" ht="14.1" customHeight="1">
      <c r="B111" s="44"/>
      <c r="C111" s="44"/>
      <c r="D111" s="6" t="s">
        <v>14</v>
      </c>
      <c r="E111" s="43">
        <f t="shared" si="39"/>
        <v>0</v>
      </c>
      <c r="F111" s="43">
        <f t="shared" si="41"/>
        <v>0</v>
      </c>
      <c r="G111" s="43">
        <f t="shared" si="41"/>
        <v>0</v>
      </c>
      <c r="H111" s="43">
        <f t="shared" si="41"/>
        <v>0</v>
      </c>
      <c r="I111" s="43">
        <f t="shared" si="41"/>
        <v>0</v>
      </c>
      <c r="J111" s="43">
        <f t="shared" si="41"/>
        <v>0</v>
      </c>
      <c r="K111" s="43">
        <f t="shared" si="41"/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7">
        <v>0</v>
      </c>
      <c r="T111" s="37">
        <v>0</v>
      </c>
      <c r="U111" s="37">
        <v>0</v>
      </c>
      <c r="V111" s="37">
        <v>0</v>
      </c>
      <c r="W111" s="37">
        <v>0</v>
      </c>
      <c r="X111" s="37">
        <v>0</v>
      </c>
      <c r="Y111" s="37">
        <v>0</v>
      </c>
      <c r="Z111" s="37">
        <v>0</v>
      </c>
      <c r="AA111" s="37">
        <v>0</v>
      </c>
      <c r="AB111" s="37">
        <v>0</v>
      </c>
      <c r="AC111" s="37">
        <v>0</v>
      </c>
      <c r="AD111" s="37">
        <v>0</v>
      </c>
      <c r="AE111" s="37">
        <v>0</v>
      </c>
      <c r="AF111" s="37">
        <v>0</v>
      </c>
    </row>
    <row r="112" spans="2:32" ht="14.1" customHeight="1">
      <c r="B112" s="44" t="s">
        <v>104</v>
      </c>
      <c r="C112" s="44"/>
      <c r="D112" s="6" t="s">
        <v>12</v>
      </c>
      <c r="E112" s="38">
        <f t="shared" si="39"/>
        <v>0</v>
      </c>
      <c r="F112" s="39"/>
      <c r="G112" s="39"/>
      <c r="H112" s="39"/>
      <c r="I112" s="39"/>
      <c r="J112" s="39"/>
      <c r="K112" s="40"/>
      <c r="L112" s="34">
        <v>0</v>
      </c>
      <c r="M112" s="34"/>
      <c r="N112" s="34"/>
      <c r="O112" s="34"/>
      <c r="P112" s="34"/>
      <c r="Q112" s="34"/>
      <c r="R112" s="35"/>
      <c r="S112" s="34">
        <v>0</v>
      </c>
      <c r="T112" s="34"/>
      <c r="U112" s="34"/>
      <c r="V112" s="34"/>
      <c r="W112" s="34"/>
      <c r="X112" s="34"/>
      <c r="Y112" s="35"/>
      <c r="Z112" s="34">
        <v>0</v>
      </c>
      <c r="AA112" s="34"/>
      <c r="AB112" s="34"/>
      <c r="AC112" s="34"/>
      <c r="AD112" s="34"/>
      <c r="AE112" s="34"/>
      <c r="AF112" s="35"/>
    </row>
    <row r="113" spans="1:32" ht="14.1" customHeight="1">
      <c r="B113" s="44"/>
      <c r="C113" s="44"/>
      <c r="D113" s="6" t="s">
        <v>13</v>
      </c>
      <c r="E113" s="43">
        <f t="shared" si="39"/>
        <v>0</v>
      </c>
      <c r="F113" s="43">
        <f t="shared" ref="F113:K114" si="42">M113+T113+AA113</f>
        <v>0</v>
      </c>
      <c r="G113" s="43">
        <f t="shared" si="42"/>
        <v>0</v>
      </c>
      <c r="H113" s="43">
        <f t="shared" si="42"/>
        <v>0</v>
      </c>
      <c r="I113" s="43">
        <f t="shared" si="42"/>
        <v>0</v>
      </c>
      <c r="J113" s="43">
        <f t="shared" si="42"/>
        <v>0</v>
      </c>
      <c r="K113" s="43">
        <f t="shared" si="42"/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  <c r="AE113" s="36">
        <v>0</v>
      </c>
      <c r="AF113" s="36">
        <v>0</v>
      </c>
    </row>
    <row r="114" spans="1:32" ht="14.1" customHeight="1">
      <c r="B114" s="44"/>
      <c r="C114" s="44"/>
      <c r="D114" s="6" t="s">
        <v>14</v>
      </c>
      <c r="E114" s="43">
        <f t="shared" si="39"/>
        <v>0</v>
      </c>
      <c r="F114" s="43">
        <f t="shared" si="42"/>
        <v>0</v>
      </c>
      <c r="G114" s="43">
        <f t="shared" si="42"/>
        <v>0</v>
      </c>
      <c r="H114" s="43">
        <f t="shared" si="42"/>
        <v>0</v>
      </c>
      <c r="I114" s="43">
        <f t="shared" si="42"/>
        <v>0</v>
      </c>
      <c r="J114" s="43">
        <f t="shared" si="42"/>
        <v>0</v>
      </c>
      <c r="K114" s="43">
        <f t="shared" si="42"/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 s="37">
        <v>0</v>
      </c>
      <c r="V114" s="37">
        <v>0</v>
      </c>
      <c r="W114" s="37">
        <v>0</v>
      </c>
      <c r="X114" s="37">
        <v>0</v>
      </c>
      <c r="Y114" s="37">
        <v>0</v>
      </c>
      <c r="Z114" s="37">
        <v>0</v>
      </c>
      <c r="AA114" s="37">
        <v>0</v>
      </c>
      <c r="AB114" s="37">
        <v>0</v>
      </c>
      <c r="AC114" s="37">
        <v>0</v>
      </c>
      <c r="AD114" s="37">
        <v>0</v>
      </c>
      <c r="AE114" s="37">
        <v>0</v>
      </c>
      <c r="AF114" s="37">
        <v>0</v>
      </c>
    </row>
    <row r="115" spans="1:32" ht="14.1" customHeight="1">
      <c r="B115" s="44" t="s">
        <v>105</v>
      </c>
      <c r="C115" s="44"/>
      <c r="D115" s="6" t="s">
        <v>12</v>
      </c>
      <c r="E115" s="38">
        <f t="shared" si="39"/>
        <v>1</v>
      </c>
      <c r="F115" s="39"/>
      <c r="G115" s="39"/>
      <c r="H115" s="39"/>
      <c r="I115" s="39"/>
      <c r="J115" s="39"/>
      <c r="K115" s="40"/>
      <c r="L115" s="34">
        <v>1</v>
      </c>
      <c r="M115" s="34"/>
      <c r="N115" s="34"/>
      <c r="O115" s="34"/>
      <c r="P115" s="34"/>
      <c r="Q115" s="34"/>
      <c r="R115" s="35"/>
      <c r="S115" s="34">
        <v>0</v>
      </c>
      <c r="T115" s="34"/>
      <c r="U115" s="34"/>
      <c r="V115" s="34"/>
      <c r="W115" s="34"/>
      <c r="X115" s="34"/>
      <c r="Y115" s="35"/>
      <c r="Z115" s="34">
        <v>0</v>
      </c>
      <c r="AA115" s="34"/>
      <c r="AB115" s="34"/>
      <c r="AC115" s="34"/>
      <c r="AD115" s="34"/>
      <c r="AE115" s="34"/>
      <c r="AF115" s="35"/>
    </row>
    <row r="116" spans="1:32" ht="15" customHeight="1">
      <c r="B116" s="44"/>
      <c r="C116" s="44"/>
      <c r="D116" s="6" t="s">
        <v>13</v>
      </c>
      <c r="E116" s="43">
        <f t="shared" si="39"/>
        <v>2</v>
      </c>
      <c r="F116" s="43">
        <f t="shared" ref="F116:K117" si="43">M116+T116+AA116</f>
        <v>1</v>
      </c>
      <c r="G116" s="43">
        <f t="shared" si="43"/>
        <v>1</v>
      </c>
      <c r="H116" s="43">
        <f t="shared" si="43"/>
        <v>0</v>
      </c>
      <c r="I116" s="43">
        <f t="shared" si="43"/>
        <v>0</v>
      </c>
      <c r="J116" s="43">
        <f t="shared" si="43"/>
        <v>0</v>
      </c>
      <c r="K116" s="43">
        <f t="shared" si="43"/>
        <v>0</v>
      </c>
      <c r="L116" s="36">
        <v>2</v>
      </c>
      <c r="M116" s="36">
        <v>1</v>
      </c>
      <c r="N116" s="36">
        <v>1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  <c r="AE116" s="36">
        <v>0</v>
      </c>
      <c r="AF116" s="36">
        <v>0</v>
      </c>
    </row>
    <row r="117" spans="1:32" ht="14.1" customHeight="1">
      <c r="B117" s="44"/>
      <c r="C117" s="44"/>
      <c r="D117" s="6" t="s">
        <v>14</v>
      </c>
      <c r="E117" s="43">
        <f t="shared" si="39"/>
        <v>1186</v>
      </c>
      <c r="F117" s="43">
        <f t="shared" si="43"/>
        <v>728</v>
      </c>
      <c r="G117" s="43">
        <f t="shared" si="43"/>
        <v>458</v>
      </c>
      <c r="H117" s="43">
        <f t="shared" si="43"/>
        <v>0</v>
      </c>
      <c r="I117" s="43">
        <f t="shared" si="43"/>
        <v>0</v>
      </c>
      <c r="J117" s="43">
        <f t="shared" si="43"/>
        <v>0</v>
      </c>
      <c r="K117" s="43">
        <f t="shared" si="43"/>
        <v>0</v>
      </c>
      <c r="L117" s="37">
        <v>1186</v>
      </c>
      <c r="M117" s="37">
        <v>728</v>
      </c>
      <c r="N117" s="37">
        <v>458</v>
      </c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7">
        <v>0</v>
      </c>
      <c r="AE117" s="37">
        <v>0</v>
      </c>
      <c r="AF117" s="37">
        <v>0</v>
      </c>
    </row>
    <row r="118" spans="1:32" ht="15" customHeight="1">
      <c r="B118" s="44" t="s">
        <v>38</v>
      </c>
      <c r="C118" s="44"/>
      <c r="D118" s="6" t="s">
        <v>12</v>
      </c>
      <c r="E118" s="38">
        <f t="shared" si="39"/>
        <v>0</v>
      </c>
      <c r="F118" s="39"/>
      <c r="G118" s="39"/>
      <c r="H118" s="39"/>
      <c r="I118" s="39"/>
      <c r="J118" s="39"/>
      <c r="K118" s="40"/>
      <c r="L118" s="34">
        <v>0</v>
      </c>
      <c r="M118" s="34"/>
      <c r="N118" s="34"/>
      <c r="O118" s="34"/>
      <c r="P118" s="34"/>
      <c r="Q118" s="34"/>
      <c r="R118" s="35"/>
      <c r="S118" s="34">
        <v>0</v>
      </c>
      <c r="T118" s="34"/>
      <c r="U118" s="34"/>
      <c r="V118" s="34"/>
      <c r="W118" s="34"/>
      <c r="X118" s="34"/>
      <c r="Y118" s="35"/>
      <c r="Z118" s="34">
        <v>0</v>
      </c>
      <c r="AA118" s="34"/>
      <c r="AB118" s="34"/>
      <c r="AC118" s="34"/>
      <c r="AD118" s="34"/>
      <c r="AE118" s="34"/>
      <c r="AF118" s="35"/>
    </row>
    <row r="119" spans="1:32" ht="14.1" customHeight="1">
      <c r="B119" s="44"/>
      <c r="C119" s="44"/>
      <c r="D119" s="6" t="s">
        <v>13</v>
      </c>
      <c r="E119" s="43">
        <f t="shared" si="39"/>
        <v>0</v>
      </c>
      <c r="F119" s="43">
        <f t="shared" ref="F119:K120" si="44">M119+T119+AA119</f>
        <v>0</v>
      </c>
      <c r="G119" s="43">
        <f t="shared" si="44"/>
        <v>0</v>
      </c>
      <c r="H119" s="43">
        <f t="shared" si="44"/>
        <v>0</v>
      </c>
      <c r="I119" s="43">
        <f t="shared" si="44"/>
        <v>0</v>
      </c>
      <c r="J119" s="43">
        <f t="shared" si="44"/>
        <v>0</v>
      </c>
      <c r="K119" s="43">
        <f t="shared" si="44"/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  <c r="AE119" s="36">
        <v>0</v>
      </c>
      <c r="AF119" s="36">
        <v>0</v>
      </c>
    </row>
    <row r="120" spans="1:32" ht="14.1" customHeight="1">
      <c r="B120" s="44"/>
      <c r="C120" s="44"/>
      <c r="D120" s="6" t="s">
        <v>14</v>
      </c>
      <c r="E120" s="43">
        <f t="shared" si="39"/>
        <v>0</v>
      </c>
      <c r="F120" s="43">
        <f t="shared" si="44"/>
        <v>0</v>
      </c>
      <c r="G120" s="43">
        <f t="shared" si="44"/>
        <v>0</v>
      </c>
      <c r="H120" s="43">
        <f t="shared" si="44"/>
        <v>0</v>
      </c>
      <c r="I120" s="43">
        <f t="shared" si="44"/>
        <v>0</v>
      </c>
      <c r="J120" s="43">
        <f t="shared" si="44"/>
        <v>0</v>
      </c>
      <c r="K120" s="43">
        <f t="shared" si="44"/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7">
        <v>0</v>
      </c>
      <c r="T120" s="37">
        <v>0</v>
      </c>
      <c r="U120" s="37">
        <v>0</v>
      </c>
      <c r="V120" s="37">
        <v>0</v>
      </c>
      <c r="W120" s="37">
        <v>0</v>
      </c>
      <c r="X120" s="37">
        <v>0</v>
      </c>
      <c r="Y120" s="37">
        <v>0</v>
      </c>
      <c r="Z120" s="37">
        <v>0</v>
      </c>
      <c r="AA120" s="37">
        <v>0</v>
      </c>
      <c r="AB120" s="37">
        <v>0</v>
      </c>
      <c r="AC120" s="37">
        <v>0</v>
      </c>
      <c r="AD120" s="37">
        <v>0</v>
      </c>
      <c r="AE120" s="37">
        <v>0</v>
      </c>
      <c r="AF120" s="37">
        <v>0</v>
      </c>
    </row>
    <row r="121" spans="1:32" ht="15" customHeight="1">
      <c r="B121" s="44" t="s">
        <v>108</v>
      </c>
      <c r="C121" s="44"/>
      <c r="D121" s="6" t="s">
        <v>12</v>
      </c>
      <c r="E121" s="38">
        <f>L121+S121+Z121</f>
        <v>0</v>
      </c>
      <c r="F121" s="39"/>
      <c r="G121" s="39"/>
      <c r="H121" s="39"/>
      <c r="I121" s="39"/>
      <c r="J121" s="39"/>
      <c r="K121" s="40"/>
      <c r="L121" s="34">
        <v>0</v>
      </c>
      <c r="M121" s="34"/>
      <c r="N121" s="34"/>
      <c r="O121" s="34"/>
      <c r="P121" s="34"/>
      <c r="Q121" s="34"/>
      <c r="R121" s="35"/>
      <c r="S121" s="34">
        <v>0</v>
      </c>
      <c r="T121" s="34"/>
      <c r="U121" s="34"/>
      <c r="V121" s="34"/>
      <c r="W121" s="34"/>
      <c r="X121" s="34"/>
      <c r="Y121" s="35"/>
      <c r="Z121" s="34">
        <v>0</v>
      </c>
      <c r="AA121" s="34"/>
      <c r="AB121" s="34"/>
      <c r="AC121" s="34"/>
      <c r="AD121" s="34"/>
      <c r="AE121" s="34"/>
      <c r="AF121" s="35"/>
    </row>
    <row r="122" spans="1:32" ht="14.1" customHeight="1">
      <c r="A122" s="12"/>
      <c r="B122" s="44"/>
      <c r="C122" s="44"/>
      <c r="D122" s="6" t="s">
        <v>13</v>
      </c>
      <c r="E122" s="43">
        <f>L122+S122+Z122</f>
        <v>0</v>
      </c>
      <c r="F122" s="43">
        <f t="shared" ref="F122:K123" si="45">M122+T122+AA122</f>
        <v>0</v>
      </c>
      <c r="G122" s="43">
        <f t="shared" si="45"/>
        <v>0</v>
      </c>
      <c r="H122" s="43">
        <f t="shared" si="45"/>
        <v>0</v>
      </c>
      <c r="I122" s="43">
        <f t="shared" si="45"/>
        <v>0</v>
      </c>
      <c r="J122" s="43">
        <f t="shared" si="45"/>
        <v>0</v>
      </c>
      <c r="K122" s="43">
        <f t="shared" si="45"/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v>0</v>
      </c>
      <c r="V122" s="36">
        <v>0</v>
      </c>
      <c r="W122" s="36">
        <v>0</v>
      </c>
      <c r="X122" s="36">
        <v>0</v>
      </c>
      <c r="Y122" s="36">
        <v>0</v>
      </c>
      <c r="Z122" s="36">
        <v>0</v>
      </c>
      <c r="AA122" s="36">
        <v>0</v>
      </c>
      <c r="AB122" s="36">
        <v>0</v>
      </c>
      <c r="AC122" s="36">
        <v>0</v>
      </c>
      <c r="AD122" s="36">
        <v>0</v>
      </c>
      <c r="AE122" s="36">
        <v>0</v>
      </c>
      <c r="AF122" s="36">
        <v>0</v>
      </c>
    </row>
    <row r="123" spans="1:32" ht="14.1" customHeight="1">
      <c r="B123" s="44"/>
      <c r="C123" s="44"/>
      <c r="D123" s="6" t="s">
        <v>14</v>
      </c>
      <c r="E123" s="43">
        <f>L123+S123+Z123</f>
        <v>0</v>
      </c>
      <c r="F123" s="43">
        <f t="shared" si="45"/>
        <v>0</v>
      </c>
      <c r="G123" s="43">
        <f t="shared" si="45"/>
        <v>0</v>
      </c>
      <c r="H123" s="43">
        <f t="shared" si="45"/>
        <v>0</v>
      </c>
      <c r="I123" s="43">
        <f t="shared" si="45"/>
        <v>0</v>
      </c>
      <c r="J123" s="43">
        <f t="shared" si="45"/>
        <v>0</v>
      </c>
      <c r="K123" s="43">
        <f t="shared" si="45"/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 s="37">
        <v>0</v>
      </c>
      <c r="V123" s="37">
        <v>0</v>
      </c>
      <c r="W123" s="37">
        <v>0</v>
      </c>
      <c r="X123" s="37">
        <v>0</v>
      </c>
      <c r="Y123" s="37">
        <v>0</v>
      </c>
      <c r="Z123" s="37">
        <v>0</v>
      </c>
      <c r="AA123" s="37">
        <v>0</v>
      </c>
      <c r="AB123" s="37">
        <v>0</v>
      </c>
      <c r="AC123" s="37">
        <v>0</v>
      </c>
      <c r="AD123" s="37">
        <v>0</v>
      </c>
      <c r="AE123" s="37">
        <v>0</v>
      </c>
      <c r="AF123" s="37">
        <v>0</v>
      </c>
    </row>
    <row r="124" spans="1:32" ht="15" customHeight="1">
      <c r="B124" s="17" t="s">
        <v>106</v>
      </c>
      <c r="C124" s="17"/>
      <c r="D124" s="6" t="s">
        <v>12</v>
      </c>
      <c r="E124" s="38">
        <f t="shared" si="39"/>
        <v>0</v>
      </c>
      <c r="F124" s="39"/>
      <c r="G124" s="39"/>
      <c r="H124" s="39"/>
      <c r="I124" s="39"/>
      <c r="J124" s="39"/>
      <c r="K124" s="40"/>
      <c r="L124" s="34">
        <v>0</v>
      </c>
      <c r="M124" s="34"/>
      <c r="N124" s="34"/>
      <c r="O124" s="34"/>
      <c r="P124" s="34"/>
      <c r="Q124" s="34"/>
      <c r="R124" s="35"/>
      <c r="S124" s="34">
        <v>0</v>
      </c>
      <c r="T124" s="34"/>
      <c r="U124" s="34"/>
      <c r="V124" s="34"/>
      <c r="W124" s="34"/>
      <c r="X124" s="34"/>
      <c r="Y124" s="35"/>
      <c r="Z124" s="34">
        <v>0</v>
      </c>
      <c r="AA124" s="34"/>
      <c r="AB124" s="34"/>
      <c r="AC124" s="34"/>
      <c r="AD124" s="34"/>
      <c r="AE124" s="34"/>
      <c r="AF124" s="35"/>
    </row>
    <row r="125" spans="1:32" ht="14.1" customHeight="1">
      <c r="B125" s="17"/>
      <c r="C125" s="17"/>
      <c r="D125" s="6" t="s">
        <v>13</v>
      </c>
      <c r="E125" s="43">
        <f t="shared" si="39"/>
        <v>0</v>
      </c>
      <c r="F125" s="43">
        <f t="shared" ref="F125:K126" si="46">M125+T125+AA125</f>
        <v>0</v>
      </c>
      <c r="G125" s="43">
        <f t="shared" si="46"/>
        <v>0</v>
      </c>
      <c r="H125" s="43">
        <f t="shared" si="46"/>
        <v>0</v>
      </c>
      <c r="I125" s="43">
        <f t="shared" si="46"/>
        <v>0</v>
      </c>
      <c r="J125" s="43">
        <f t="shared" si="46"/>
        <v>0</v>
      </c>
      <c r="K125" s="43">
        <f t="shared" si="46"/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v>0</v>
      </c>
      <c r="U125" s="36">
        <v>0</v>
      </c>
      <c r="V125" s="36">
        <v>0</v>
      </c>
      <c r="W125" s="36">
        <v>0</v>
      </c>
      <c r="X125" s="36">
        <v>0</v>
      </c>
      <c r="Y125" s="36">
        <v>0</v>
      </c>
      <c r="Z125" s="36">
        <v>0</v>
      </c>
      <c r="AA125" s="36">
        <v>0</v>
      </c>
      <c r="AB125" s="36">
        <v>0</v>
      </c>
      <c r="AC125" s="36">
        <v>0</v>
      </c>
      <c r="AD125" s="36">
        <v>0</v>
      </c>
      <c r="AE125" s="36">
        <v>0</v>
      </c>
      <c r="AF125" s="36">
        <v>0</v>
      </c>
    </row>
    <row r="126" spans="1:32" ht="14.1" customHeight="1">
      <c r="B126" s="17"/>
      <c r="C126" s="17"/>
      <c r="D126" s="6" t="s">
        <v>14</v>
      </c>
      <c r="E126" s="43">
        <f t="shared" si="39"/>
        <v>0</v>
      </c>
      <c r="F126" s="43">
        <f t="shared" si="46"/>
        <v>0</v>
      </c>
      <c r="G126" s="43">
        <f t="shared" si="46"/>
        <v>0</v>
      </c>
      <c r="H126" s="43">
        <f t="shared" si="46"/>
        <v>0</v>
      </c>
      <c r="I126" s="43">
        <f t="shared" si="46"/>
        <v>0</v>
      </c>
      <c r="J126" s="43">
        <f t="shared" si="46"/>
        <v>0</v>
      </c>
      <c r="K126" s="43">
        <f t="shared" si="46"/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7">
        <v>0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</row>
    <row r="150" spans="2:18">
      <c r="R150" s="3"/>
    </row>
    <row r="151" spans="2:18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2:18">
      <c r="B152" s="3"/>
      <c r="C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2:18">
      <c r="B153" s="3"/>
      <c r="C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2:18">
      <c r="B154" s="3"/>
      <c r="C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2:18">
      <c r="B155" s="3"/>
      <c r="C155" s="3"/>
      <c r="D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2:18">
      <c r="B156" s="3"/>
      <c r="C156" s="3"/>
      <c r="D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2:18">
      <c r="B157" s="3"/>
      <c r="C157" s="3"/>
      <c r="D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2:18">
      <c r="B158" s="3"/>
      <c r="C158" s="3"/>
      <c r="D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2:18">
      <c r="B159" s="3"/>
      <c r="C159" s="3"/>
      <c r="D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2:18">
      <c r="B160" s="3"/>
      <c r="C160" s="3"/>
      <c r="D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2:18">
      <c r="B161" s="3"/>
      <c r="C161" s="3"/>
      <c r="D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2:18">
      <c r="B162" s="3"/>
      <c r="C162" s="3"/>
      <c r="D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2:18">
      <c r="B163" s="3"/>
      <c r="C163" s="3"/>
      <c r="D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2:18">
      <c r="B164" s="3"/>
      <c r="C164" s="3"/>
      <c r="D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2:18">
      <c r="B165" s="3"/>
      <c r="C165" s="3"/>
      <c r="D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2:18">
      <c r="B166" s="3"/>
      <c r="C166" s="3"/>
      <c r="D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2:18">
      <c r="B167" s="3"/>
      <c r="C167" s="3"/>
      <c r="D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2:18">
      <c r="B168" s="3"/>
      <c r="C168" s="3"/>
      <c r="D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2:18">
      <c r="B169" s="3"/>
      <c r="C169" s="3"/>
      <c r="D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2:18">
      <c r="B170" s="3"/>
      <c r="C170" s="3"/>
      <c r="D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2:18">
      <c r="B171" s="3"/>
      <c r="C171" s="3"/>
      <c r="D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2:18">
      <c r="B172" s="3"/>
      <c r="C172" s="3"/>
      <c r="D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2:18">
      <c r="B173" s="3"/>
      <c r="C173" s="3"/>
      <c r="D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2:18">
      <c r="B174" s="3"/>
      <c r="C174" s="3"/>
      <c r="D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2:18">
      <c r="B175" s="3"/>
      <c r="C175" s="3"/>
      <c r="D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2:18">
      <c r="B176" s="3"/>
      <c r="C176" s="3"/>
      <c r="D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2:18">
      <c r="B177" s="3"/>
      <c r="C177" s="3"/>
      <c r="D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2:18">
      <c r="B178" s="3"/>
      <c r="C178" s="3"/>
      <c r="D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2:18">
      <c r="B179" s="3"/>
      <c r="C179" s="3"/>
      <c r="D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2:18">
      <c r="B180" s="3"/>
      <c r="C180" s="3"/>
      <c r="D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2:18">
      <c r="B181" s="3"/>
      <c r="C181" s="3"/>
      <c r="D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2:18">
      <c r="B182" s="3"/>
      <c r="C182" s="3"/>
      <c r="D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2:18">
      <c r="B183" s="3"/>
      <c r="C183" s="3"/>
      <c r="D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2:18">
      <c r="B184" s="3"/>
      <c r="C184" s="3"/>
      <c r="D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2:18">
      <c r="B185" s="3"/>
      <c r="C185" s="3"/>
      <c r="D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2:18">
      <c r="B186" s="3"/>
      <c r="C186" s="3"/>
      <c r="D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2:18">
      <c r="B187" s="3"/>
      <c r="C187" s="3"/>
      <c r="D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2:18">
      <c r="B188" s="3"/>
      <c r="C188" s="3"/>
      <c r="D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2:18">
      <c r="B189" s="3"/>
      <c r="C189" s="3"/>
      <c r="D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2:18">
      <c r="B190" s="3"/>
      <c r="C190" s="3"/>
      <c r="D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2:18">
      <c r="B191" s="3"/>
      <c r="C191" s="3"/>
      <c r="D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2:18">
      <c r="B192" s="3"/>
      <c r="C192" s="3"/>
      <c r="D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2:18">
      <c r="B193" s="3"/>
      <c r="C193" s="3"/>
      <c r="D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2:18">
      <c r="B194" s="3"/>
      <c r="C194" s="3"/>
      <c r="D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2:18">
      <c r="B195" s="3"/>
      <c r="C195" s="3"/>
      <c r="D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2:18">
      <c r="B196" s="3"/>
      <c r="C196" s="3"/>
      <c r="D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2:18">
      <c r="B197" s="3"/>
      <c r="C197" s="3"/>
      <c r="D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2:18">
      <c r="B198" s="3"/>
      <c r="C198" s="3"/>
      <c r="D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2:18">
      <c r="B199" s="3"/>
      <c r="C199" s="3"/>
      <c r="D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2:18">
      <c r="B200" s="3"/>
      <c r="C200" s="3"/>
      <c r="D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2:18">
      <c r="B201" s="3"/>
      <c r="C201" s="3"/>
      <c r="D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2:18">
      <c r="B202" s="3"/>
      <c r="C202" s="3"/>
      <c r="D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2:18">
      <c r="B203" s="3"/>
      <c r="C203" s="3"/>
      <c r="D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2:18">
      <c r="B204" s="3"/>
      <c r="C204" s="3"/>
      <c r="D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2:18">
      <c r="B205" s="3"/>
      <c r="C205" s="3"/>
      <c r="D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2:18">
      <c r="B206" s="3"/>
      <c r="C206" s="3"/>
      <c r="D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2:18">
      <c r="B207" s="3"/>
      <c r="C207" s="3"/>
      <c r="D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2:18">
      <c r="B208" s="3"/>
      <c r="C208" s="3"/>
      <c r="D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2:18">
      <c r="B209" s="3"/>
      <c r="C209" s="3"/>
      <c r="D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2:18">
      <c r="B210" s="3"/>
      <c r="C210" s="3"/>
      <c r="D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2:18">
      <c r="B211" s="3"/>
      <c r="C211" s="3"/>
      <c r="D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2:18">
      <c r="B212" s="3"/>
      <c r="C212" s="3"/>
      <c r="D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2:18">
      <c r="B213" s="3"/>
      <c r="C213" s="3"/>
      <c r="D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2:18">
      <c r="B214" s="3"/>
      <c r="C214" s="3"/>
      <c r="D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2:18">
      <c r="B215" s="3"/>
      <c r="C215" s="3"/>
      <c r="D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2:18">
      <c r="B216" s="3"/>
      <c r="C216" s="3"/>
      <c r="D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2:18">
      <c r="B217" s="3"/>
      <c r="C217" s="3"/>
      <c r="D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2:18">
      <c r="B218" s="3"/>
      <c r="C218" s="3"/>
      <c r="D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2:18">
      <c r="B219" s="3"/>
      <c r="C219" s="3"/>
      <c r="D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2:18">
      <c r="B220" s="3"/>
      <c r="C220" s="3"/>
      <c r="D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2:18">
      <c r="B221" s="3"/>
      <c r="C221" s="3"/>
      <c r="D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2:18">
      <c r="B222" s="3"/>
      <c r="C222" s="3"/>
      <c r="D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2:18">
      <c r="B223" s="3"/>
      <c r="C223" s="3"/>
      <c r="D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2:18">
      <c r="B224" s="3"/>
      <c r="C224" s="3"/>
      <c r="D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2:18">
      <c r="B225" s="3"/>
      <c r="C225" s="3"/>
      <c r="D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2:18">
      <c r="B226" s="3"/>
      <c r="C226" s="3"/>
      <c r="D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2:18">
      <c r="B227" s="3"/>
      <c r="C227" s="3"/>
      <c r="D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2:18">
      <c r="B228" s="3"/>
      <c r="C228" s="3"/>
      <c r="D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2:18">
      <c r="B229" s="3"/>
      <c r="C229" s="3"/>
      <c r="D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2:18">
      <c r="B230" s="3"/>
      <c r="C230" s="3"/>
      <c r="D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2:18">
      <c r="B231" s="3"/>
      <c r="C231" s="3"/>
      <c r="D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2:18">
      <c r="B232" s="3"/>
      <c r="C232" s="3"/>
      <c r="D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2:18">
      <c r="B233" s="3"/>
      <c r="C233" s="3"/>
      <c r="D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2:18">
      <c r="B234" s="3"/>
      <c r="C234" s="3"/>
      <c r="D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</sheetData>
  <mergeCells count="210">
    <mergeCell ref="E121:K121"/>
    <mergeCell ref="E124:K124"/>
    <mergeCell ref="E7:K7"/>
    <mergeCell ref="L7:R7"/>
    <mergeCell ref="S7:Y7"/>
    <mergeCell ref="Z7:AF7"/>
    <mergeCell ref="E94:K94"/>
    <mergeCell ref="E97:K97"/>
    <mergeCell ref="E100:K100"/>
    <mergeCell ref="E103:K103"/>
    <mergeCell ref="E106:K106"/>
    <mergeCell ref="E109:K109"/>
    <mergeCell ref="E112:K112"/>
    <mergeCell ref="E115:K115"/>
    <mergeCell ref="E118:K118"/>
    <mergeCell ref="E67:K67"/>
    <mergeCell ref="E70:K70"/>
    <mergeCell ref="E73:K73"/>
    <mergeCell ref="E76:K76"/>
    <mergeCell ref="E79:K79"/>
    <mergeCell ref="E82:K82"/>
    <mergeCell ref="E85:K85"/>
    <mergeCell ref="E88:K88"/>
    <mergeCell ref="E91:K91"/>
    <mergeCell ref="E40:K40"/>
    <mergeCell ref="E43:K43"/>
    <mergeCell ref="E46:K46"/>
    <mergeCell ref="E49:K49"/>
    <mergeCell ref="E52:K52"/>
    <mergeCell ref="E55:K55"/>
    <mergeCell ref="E58:K58"/>
    <mergeCell ref="E61:K61"/>
    <mergeCell ref="E64:K64"/>
    <mergeCell ref="B10:B21"/>
    <mergeCell ref="C10:C12"/>
    <mergeCell ref="C16:C18"/>
    <mergeCell ref="C13:C15"/>
    <mergeCell ref="C19:C21"/>
    <mergeCell ref="S16:Y16"/>
    <mergeCell ref="Z16:AF16"/>
    <mergeCell ref="S19:Y19"/>
    <mergeCell ref="Z19:AF19"/>
    <mergeCell ref="S10:Y10"/>
    <mergeCell ref="Z10:AF10"/>
    <mergeCell ref="E10:K10"/>
    <mergeCell ref="E13:K13"/>
    <mergeCell ref="E16:K16"/>
    <mergeCell ref="E19:K19"/>
    <mergeCell ref="B2:AF2"/>
    <mergeCell ref="B3:AF3"/>
    <mergeCell ref="K4:R4"/>
    <mergeCell ref="B5:D6"/>
    <mergeCell ref="E5:K5"/>
    <mergeCell ref="L5:R5"/>
    <mergeCell ref="Z5:AF5"/>
    <mergeCell ref="S5:Y5"/>
    <mergeCell ref="B7:C9"/>
    <mergeCell ref="B106:C108"/>
    <mergeCell ref="B109:C111"/>
    <mergeCell ref="B124:C126"/>
    <mergeCell ref="B115:C117"/>
    <mergeCell ref="B100:C102"/>
    <mergeCell ref="B91:C93"/>
    <mergeCell ref="C34:C36"/>
    <mergeCell ref="C40:C42"/>
    <mergeCell ref="B73:C75"/>
    <mergeCell ref="B49:C51"/>
    <mergeCell ref="B46:C48"/>
    <mergeCell ref="B88:C90"/>
    <mergeCell ref="B70:C72"/>
    <mergeCell ref="B67:C69"/>
    <mergeCell ref="B58:C60"/>
    <mergeCell ref="B82:C84"/>
    <mergeCell ref="B85:C87"/>
    <mergeCell ref="B76:C78"/>
    <mergeCell ref="B79:C81"/>
    <mergeCell ref="B103:C105"/>
    <mergeCell ref="B97:C99"/>
    <mergeCell ref="B94:C96"/>
    <mergeCell ref="Z79:AF79"/>
    <mergeCell ref="B43:C45"/>
    <mergeCell ref="B22:B42"/>
    <mergeCell ref="C22:C24"/>
    <mergeCell ref="C31:C33"/>
    <mergeCell ref="C25:C27"/>
    <mergeCell ref="C28:C30"/>
    <mergeCell ref="C37:C39"/>
    <mergeCell ref="S31:Y31"/>
    <mergeCell ref="Z31:AF31"/>
    <mergeCell ref="S34:Y34"/>
    <mergeCell ref="Z34:AF34"/>
    <mergeCell ref="S43:Y43"/>
    <mergeCell ref="Z43:AF43"/>
    <mergeCell ref="B64:C66"/>
    <mergeCell ref="B52:C54"/>
    <mergeCell ref="B55:C57"/>
    <mergeCell ref="B61:C63"/>
    <mergeCell ref="E22:K22"/>
    <mergeCell ref="E25:K25"/>
    <mergeCell ref="E28:K28"/>
    <mergeCell ref="E31:K31"/>
    <mergeCell ref="E34:K34"/>
    <mergeCell ref="E37:K37"/>
    <mergeCell ref="S124:Y124"/>
    <mergeCell ref="Z124:AF124"/>
    <mergeCell ref="Z109:AF109"/>
    <mergeCell ref="S103:Y103"/>
    <mergeCell ref="Z103:AF103"/>
    <mergeCell ref="S106:Y106"/>
    <mergeCell ref="Z106:AF106"/>
    <mergeCell ref="S58:Y58"/>
    <mergeCell ref="Z58:AF58"/>
    <mergeCell ref="S61:Y61"/>
    <mergeCell ref="Z61:AF61"/>
    <mergeCell ref="S70:Y70"/>
    <mergeCell ref="Z70:AF70"/>
    <mergeCell ref="S73:Y73"/>
    <mergeCell ref="Z73:AF73"/>
    <mergeCell ref="S64:Y64"/>
    <mergeCell ref="Z64:AF64"/>
    <mergeCell ref="S67:Y67"/>
    <mergeCell ref="Z67:AF67"/>
    <mergeCell ref="S82:Y82"/>
    <mergeCell ref="Z82:AF82"/>
    <mergeCell ref="S76:Y76"/>
    <mergeCell ref="Z76:AF76"/>
    <mergeCell ref="S79:Y79"/>
    <mergeCell ref="B121:C123"/>
    <mergeCell ref="B112:C114"/>
    <mergeCell ref="B118:C120"/>
    <mergeCell ref="S112:Y112"/>
    <mergeCell ref="Z112:AF112"/>
    <mergeCell ref="S115:Y115"/>
    <mergeCell ref="Z115:AF115"/>
    <mergeCell ref="S85:Y85"/>
    <mergeCell ref="Z85:AF85"/>
    <mergeCell ref="S88:Y88"/>
    <mergeCell ref="Z88:AF88"/>
    <mergeCell ref="S118:Y118"/>
    <mergeCell ref="Z118:AF118"/>
    <mergeCell ref="S121:Y121"/>
    <mergeCell ref="Z121:AF121"/>
    <mergeCell ref="S97:Y97"/>
    <mergeCell ref="Z97:AF97"/>
    <mergeCell ref="S100:Y100"/>
    <mergeCell ref="Z100:AF100"/>
    <mergeCell ref="S91:Y91"/>
    <mergeCell ref="Z91:AF91"/>
    <mergeCell ref="S94:Y94"/>
    <mergeCell ref="Z94:AF94"/>
    <mergeCell ref="S109:Y109"/>
    <mergeCell ref="S46:Y46"/>
    <mergeCell ref="Z46:AF46"/>
    <mergeCell ref="S37:Y37"/>
    <mergeCell ref="Z37:AF37"/>
    <mergeCell ref="S40:Y40"/>
    <mergeCell ref="Z40:AF40"/>
    <mergeCell ref="S55:Y55"/>
    <mergeCell ref="Z55:AF55"/>
    <mergeCell ref="S49:Y49"/>
    <mergeCell ref="Z49:AF49"/>
    <mergeCell ref="S52:Y52"/>
    <mergeCell ref="Z52:AF52"/>
    <mergeCell ref="S13:Y13"/>
    <mergeCell ref="Z13:AF13"/>
    <mergeCell ref="S28:Y28"/>
    <mergeCell ref="Z28:AF28"/>
    <mergeCell ref="S22:Y22"/>
    <mergeCell ref="Z22:AF22"/>
    <mergeCell ref="S25:Y25"/>
    <mergeCell ref="Z25:AF25"/>
    <mergeCell ref="L112:R112"/>
    <mergeCell ref="L58:R58"/>
    <mergeCell ref="L61:R61"/>
    <mergeCell ref="L64:R64"/>
    <mergeCell ref="L67:R67"/>
    <mergeCell ref="L70:R70"/>
    <mergeCell ref="L73:R73"/>
    <mergeCell ref="L82:R82"/>
    <mergeCell ref="L76:R76"/>
    <mergeCell ref="L79:R79"/>
    <mergeCell ref="L31:R31"/>
    <mergeCell ref="L34:R34"/>
    <mergeCell ref="L37:R37"/>
    <mergeCell ref="L40:R40"/>
    <mergeCell ref="L52:R52"/>
    <mergeCell ref="L43:R43"/>
    <mergeCell ref="L115:R115"/>
    <mergeCell ref="L124:R124"/>
    <mergeCell ref="L118:R118"/>
    <mergeCell ref="L121:R121"/>
    <mergeCell ref="L85:R85"/>
    <mergeCell ref="L88:R88"/>
    <mergeCell ref="L91:R91"/>
    <mergeCell ref="L94:R94"/>
    <mergeCell ref="L97:R97"/>
    <mergeCell ref="L100:R100"/>
    <mergeCell ref="L109:R109"/>
    <mergeCell ref="L103:R103"/>
    <mergeCell ref="L106:R106"/>
    <mergeCell ref="L46:R46"/>
    <mergeCell ref="L28:R28"/>
    <mergeCell ref="L55:R55"/>
    <mergeCell ref="L49:R49"/>
    <mergeCell ref="L22:R22"/>
    <mergeCell ref="L25:R25"/>
    <mergeCell ref="L16:R16"/>
    <mergeCell ref="L19:R19"/>
    <mergeCell ref="L10:R10"/>
    <mergeCell ref="L13:R13"/>
  </mergeCells>
  <phoneticPr fontId="22" type="noConversion"/>
  <pageMargins left="0.19685039370078741" right="0" top="0" bottom="0" header="0" footer="0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2"/>
  <sheetViews>
    <sheetView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2" sqref="B2:C3"/>
    </sheetView>
  </sheetViews>
  <sheetFormatPr defaultRowHeight="12.75"/>
  <cols>
    <col min="1" max="1" width="2.7109375" customWidth="1"/>
    <col min="2" max="3" width="11.28515625" customWidth="1"/>
    <col min="4" max="14" width="15" customWidth="1"/>
  </cols>
  <sheetData>
    <row r="1" spans="2:14">
      <c r="B1" s="24" t="s">
        <v>111</v>
      </c>
      <c r="C1" s="24"/>
      <c r="D1" s="24"/>
      <c r="E1" s="24"/>
      <c r="F1" s="24"/>
      <c r="G1" s="24"/>
      <c r="H1" s="24"/>
      <c r="I1" s="4" t="s">
        <v>39</v>
      </c>
      <c r="J1" s="16" t="s">
        <v>112</v>
      </c>
      <c r="K1" s="16"/>
      <c r="L1" s="16"/>
      <c r="M1" s="16"/>
      <c r="N1" s="49" t="s">
        <v>113</v>
      </c>
    </row>
    <row r="2" spans="2:14">
      <c r="B2" s="50" t="s">
        <v>0</v>
      </c>
      <c r="C2" s="51"/>
      <c r="D2" s="28" t="s">
        <v>40</v>
      </c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2:14">
      <c r="B3" s="52"/>
      <c r="C3" s="53"/>
      <c r="D3" s="5" t="s">
        <v>5</v>
      </c>
      <c r="E3" s="5" t="s">
        <v>41</v>
      </c>
      <c r="F3" s="5" t="s">
        <v>42</v>
      </c>
      <c r="G3" s="5" t="s">
        <v>43</v>
      </c>
      <c r="H3" s="5" t="s">
        <v>44</v>
      </c>
      <c r="I3" s="5" t="s">
        <v>45</v>
      </c>
      <c r="J3" s="5" t="s">
        <v>46</v>
      </c>
      <c r="K3" s="5" t="s">
        <v>47</v>
      </c>
      <c r="L3" s="5" t="s">
        <v>48</v>
      </c>
      <c r="M3" s="5" t="s">
        <v>49</v>
      </c>
      <c r="N3" s="5" t="s">
        <v>11</v>
      </c>
    </row>
    <row r="4" spans="2:14">
      <c r="B4" s="25" t="s">
        <v>5</v>
      </c>
      <c r="C4" s="6" t="s">
        <v>12</v>
      </c>
      <c r="D4" s="46">
        <f t="shared" ref="D4:N4" si="0">SUM(D7,D10,D13,D16,D19,D22,D25)</f>
        <v>295</v>
      </c>
      <c r="E4" s="46">
        <f>SUM(E7,E10,E13,E16,E19,E22,E25)</f>
        <v>204</v>
      </c>
      <c r="F4" s="46">
        <f t="shared" si="0"/>
        <v>80</v>
      </c>
      <c r="G4" s="46">
        <f t="shared" si="0"/>
        <v>1</v>
      </c>
      <c r="H4" s="46">
        <f t="shared" si="0"/>
        <v>0</v>
      </c>
      <c r="I4" s="46">
        <f t="shared" si="0"/>
        <v>0</v>
      </c>
      <c r="J4" s="46">
        <f t="shared" si="0"/>
        <v>0</v>
      </c>
      <c r="K4" s="46">
        <f t="shared" si="0"/>
        <v>1</v>
      </c>
      <c r="L4" s="46">
        <f t="shared" si="0"/>
        <v>6</v>
      </c>
      <c r="M4" s="46">
        <f t="shared" si="0"/>
        <v>0</v>
      </c>
      <c r="N4" s="46">
        <f t="shared" si="0"/>
        <v>3</v>
      </c>
    </row>
    <row r="5" spans="2:14">
      <c r="B5" s="26"/>
      <c r="C5" s="6" t="s">
        <v>13</v>
      </c>
      <c r="D5" s="46">
        <f t="shared" ref="D5:N5" si="1">SUM(D8,D11,D14,D17,D20,D23,D26)</f>
        <v>320</v>
      </c>
      <c r="E5" s="46">
        <f t="shared" si="1"/>
        <v>221</v>
      </c>
      <c r="F5" s="46">
        <f t="shared" si="1"/>
        <v>86</v>
      </c>
      <c r="G5" s="46">
        <f t="shared" si="1"/>
        <v>1</v>
      </c>
      <c r="H5" s="46">
        <f t="shared" si="1"/>
        <v>0</v>
      </c>
      <c r="I5" s="46">
        <f t="shared" si="1"/>
        <v>0</v>
      </c>
      <c r="J5" s="46">
        <f t="shared" si="1"/>
        <v>0</v>
      </c>
      <c r="K5" s="46">
        <f t="shared" si="1"/>
        <v>1</v>
      </c>
      <c r="L5" s="46">
        <f t="shared" si="1"/>
        <v>8</v>
      </c>
      <c r="M5" s="46">
        <f t="shared" si="1"/>
        <v>0</v>
      </c>
      <c r="N5" s="46">
        <f t="shared" si="1"/>
        <v>3</v>
      </c>
    </row>
    <row r="6" spans="2:14">
      <c r="B6" s="27"/>
      <c r="C6" s="6" t="s">
        <v>14</v>
      </c>
      <c r="D6" s="46">
        <f t="shared" ref="D6:N6" si="2">SUM(D9,D12,D15,D18,D21,D24,D27)</f>
        <v>378984</v>
      </c>
      <c r="E6" s="46">
        <f t="shared" si="2"/>
        <v>53437</v>
      </c>
      <c r="F6" s="46">
        <f t="shared" si="2"/>
        <v>317673</v>
      </c>
      <c r="G6" s="46">
        <f t="shared" si="2"/>
        <v>201</v>
      </c>
      <c r="H6" s="46">
        <f t="shared" si="2"/>
        <v>0</v>
      </c>
      <c r="I6" s="46">
        <f t="shared" si="2"/>
        <v>0</v>
      </c>
      <c r="J6" s="46">
        <f t="shared" si="2"/>
        <v>0</v>
      </c>
      <c r="K6" s="46">
        <f t="shared" si="2"/>
        <v>2400</v>
      </c>
      <c r="L6" s="46">
        <f t="shared" si="2"/>
        <v>4524</v>
      </c>
      <c r="M6" s="46">
        <f t="shared" si="2"/>
        <v>0</v>
      </c>
      <c r="N6" s="46">
        <f t="shared" si="2"/>
        <v>749</v>
      </c>
    </row>
    <row r="7" spans="2:14">
      <c r="B7" s="29" t="s">
        <v>51</v>
      </c>
      <c r="C7" s="30" t="s">
        <v>52</v>
      </c>
      <c r="D7" s="46">
        <f t="shared" ref="D7:D27" si="3">SUM(E7:N7)</f>
        <v>35</v>
      </c>
      <c r="E7" s="47">
        <v>27</v>
      </c>
      <c r="F7" s="47">
        <v>7</v>
      </c>
      <c r="G7" s="47">
        <v>1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</row>
    <row r="8" spans="2:14">
      <c r="B8" s="29"/>
      <c r="C8" s="30" t="s">
        <v>53</v>
      </c>
      <c r="D8" s="46">
        <f t="shared" si="3"/>
        <v>35</v>
      </c>
      <c r="E8" s="48">
        <v>27</v>
      </c>
      <c r="F8" s="48">
        <v>7</v>
      </c>
      <c r="G8" s="48">
        <v>1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</row>
    <row r="9" spans="2:14">
      <c r="B9" s="29"/>
      <c r="C9" s="30" t="s">
        <v>54</v>
      </c>
      <c r="D9" s="46">
        <f t="shared" si="3"/>
        <v>69558</v>
      </c>
      <c r="E9" s="48">
        <v>3924</v>
      </c>
      <c r="F9" s="48">
        <v>65500</v>
      </c>
      <c r="G9" s="48">
        <v>134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</row>
    <row r="10" spans="2:14">
      <c r="B10" s="29" t="s">
        <v>55</v>
      </c>
      <c r="C10" s="30" t="s">
        <v>52</v>
      </c>
      <c r="D10" s="46">
        <f t="shared" si="3"/>
        <v>225</v>
      </c>
      <c r="E10" s="47">
        <v>164</v>
      </c>
      <c r="F10" s="47">
        <v>56</v>
      </c>
      <c r="G10" s="47">
        <v>0</v>
      </c>
      <c r="H10" s="47">
        <v>0</v>
      </c>
      <c r="I10" s="47">
        <v>0</v>
      </c>
      <c r="J10" s="47">
        <v>0</v>
      </c>
      <c r="K10" s="47">
        <v>1</v>
      </c>
      <c r="L10" s="47">
        <v>2</v>
      </c>
      <c r="M10" s="47">
        <v>0</v>
      </c>
      <c r="N10" s="47">
        <v>2</v>
      </c>
    </row>
    <row r="11" spans="2:14">
      <c r="B11" s="29"/>
      <c r="C11" s="30" t="s">
        <v>53</v>
      </c>
      <c r="D11" s="46">
        <f t="shared" si="3"/>
        <v>245</v>
      </c>
      <c r="E11" s="48">
        <v>180</v>
      </c>
      <c r="F11" s="48">
        <v>60</v>
      </c>
      <c r="G11" s="48">
        <v>0</v>
      </c>
      <c r="H11" s="48">
        <v>0</v>
      </c>
      <c r="I11" s="48">
        <v>0</v>
      </c>
      <c r="J11" s="48">
        <v>0</v>
      </c>
      <c r="K11" s="48">
        <v>1</v>
      </c>
      <c r="L11" s="48">
        <v>2</v>
      </c>
      <c r="M11" s="48">
        <v>0</v>
      </c>
      <c r="N11" s="48">
        <v>2</v>
      </c>
    </row>
    <row r="12" spans="2:14">
      <c r="B12" s="29"/>
      <c r="C12" s="30" t="s">
        <v>54</v>
      </c>
      <c r="D12" s="46">
        <f t="shared" si="3"/>
        <v>180448</v>
      </c>
      <c r="E12" s="48">
        <v>43011</v>
      </c>
      <c r="F12" s="48">
        <v>133674</v>
      </c>
      <c r="G12" s="48">
        <v>67</v>
      </c>
      <c r="H12" s="48">
        <v>0</v>
      </c>
      <c r="I12" s="48">
        <v>0</v>
      </c>
      <c r="J12" s="48">
        <v>0</v>
      </c>
      <c r="K12" s="48">
        <v>2400</v>
      </c>
      <c r="L12" s="48">
        <v>569</v>
      </c>
      <c r="M12" s="48">
        <v>0</v>
      </c>
      <c r="N12" s="48">
        <v>727</v>
      </c>
    </row>
    <row r="13" spans="2:14">
      <c r="B13" s="29" t="s">
        <v>56</v>
      </c>
      <c r="C13" s="30" t="s">
        <v>52</v>
      </c>
      <c r="D13" s="46">
        <f t="shared" si="3"/>
        <v>1</v>
      </c>
      <c r="E13" s="47">
        <v>1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</row>
    <row r="14" spans="2:14">
      <c r="B14" s="29"/>
      <c r="C14" s="30" t="s">
        <v>53</v>
      </c>
      <c r="D14" s="46">
        <f t="shared" si="3"/>
        <v>1</v>
      </c>
      <c r="E14" s="48">
        <v>1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</row>
    <row r="15" spans="2:14">
      <c r="B15" s="29"/>
      <c r="C15" s="30" t="s">
        <v>54</v>
      </c>
      <c r="D15" s="46">
        <f t="shared" si="3"/>
        <v>164</v>
      </c>
      <c r="E15" s="48">
        <v>164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</row>
    <row r="16" spans="2:14">
      <c r="B16" s="29" t="s">
        <v>57</v>
      </c>
      <c r="C16" s="30" t="s">
        <v>52</v>
      </c>
      <c r="D16" s="46">
        <f t="shared" si="3"/>
        <v>11</v>
      </c>
      <c r="E16" s="47">
        <v>4</v>
      </c>
      <c r="F16" s="47">
        <v>7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</row>
    <row r="17" spans="2:16">
      <c r="B17" s="29"/>
      <c r="C17" s="30" t="s">
        <v>53</v>
      </c>
      <c r="D17" s="46">
        <f t="shared" si="3"/>
        <v>12</v>
      </c>
      <c r="E17" s="48">
        <v>4</v>
      </c>
      <c r="F17" s="48">
        <v>8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</row>
    <row r="18" spans="2:16">
      <c r="B18" s="29"/>
      <c r="C18" s="30" t="s">
        <v>54</v>
      </c>
      <c r="D18" s="46">
        <f t="shared" si="3"/>
        <v>98513</v>
      </c>
      <c r="E18" s="48">
        <v>1587</v>
      </c>
      <c r="F18" s="48">
        <v>96926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</row>
    <row r="19" spans="2:16">
      <c r="B19" s="29" t="s">
        <v>58</v>
      </c>
      <c r="C19" s="30" t="s">
        <v>52</v>
      </c>
      <c r="D19" s="46">
        <f t="shared" si="3"/>
        <v>1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1</v>
      </c>
      <c r="M19" s="47">
        <v>0</v>
      </c>
      <c r="N19" s="47">
        <v>0</v>
      </c>
    </row>
    <row r="20" spans="2:16">
      <c r="B20" s="29"/>
      <c r="C20" s="30" t="s">
        <v>53</v>
      </c>
      <c r="D20" s="46">
        <f t="shared" si="3"/>
        <v>1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1</v>
      </c>
      <c r="M20" s="48">
        <v>0</v>
      </c>
      <c r="N20" s="48">
        <v>0</v>
      </c>
    </row>
    <row r="21" spans="2:16">
      <c r="B21" s="29"/>
      <c r="C21" s="30" t="s">
        <v>54</v>
      </c>
      <c r="D21" s="46">
        <f t="shared" si="3"/>
        <v>2612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2612</v>
      </c>
      <c r="M21" s="48">
        <v>0</v>
      </c>
      <c r="N21" s="48">
        <v>0</v>
      </c>
    </row>
    <row r="22" spans="2:16">
      <c r="B22" s="31" t="s">
        <v>59</v>
      </c>
      <c r="C22" s="30" t="s">
        <v>52</v>
      </c>
      <c r="D22" s="46">
        <f t="shared" si="3"/>
        <v>14</v>
      </c>
      <c r="E22" s="47">
        <v>4</v>
      </c>
      <c r="F22" s="47">
        <v>7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3</v>
      </c>
      <c r="M22" s="47">
        <v>0</v>
      </c>
      <c r="N22" s="47">
        <v>0</v>
      </c>
    </row>
    <row r="23" spans="2:16">
      <c r="B23" s="32"/>
      <c r="C23" s="30" t="s">
        <v>53</v>
      </c>
      <c r="D23" s="46">
        <f t="shared" si="3"/>
        <v>17</v>
      </c>
      <c r="E23" s="48">
        <v>4</v>
      </c>
      <c r="F23" s="48">
        <v>8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5</v>
      </c>
      <c r="M23" s="48">
        <v>0</v>
      </c>
      <c r="N23" s="48">
        <v>0</v>
      </c>
    </row>
    <row r="24" spans="2:16">
      <c r="B24" s="33"/>
      <c r="C24" s="30" t="s">
        <v>54</v>
      </c>
      <c r="D24" s="46">
        <f t="shared" si="3"/>
        <v>13348</v>
      </c>
      <c r="E24" s="48">
        <v>3448</v>
      </c>
      <c r="F24" s="48">
        <v>8557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1343</v>
      </c>
      <c r="M24" s="48">
        <v>0</v>
      </c>
      <c r="N24" s="48">
        <v>0</v>
      </c>
    </row>
    <row r="25" spans="2:16" ht="12.75" customHeight="1">
      <c r="B25" s="29" t="s">
        <v>60</v>
      </c>
      <c r="C25" s="30" t="s">
        <v>52</v>
      </c>
      <c r="D25" s="46">
        <f t="shared" si="3"/>
        <v>8</v>
      </c>
      <c r="E25" s="47">
        <v>4</v>
      </c>
      <c r="F25" s="47">
        <v>3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1</v>
      </c>
    </row>
    <row r="26" spans="2:16">
      <c r="B26" s="29"/>
      <c r="C26" s="30" t="s">
        <v>53</v>
      </c>
      <c r="D26" s="46">
        <f t="shared" si="3"/>
        <v>9</v>
      </c>
      <c r="E26" s="48">
        <v>5</v>
      </c>
      <c r="F26" s="48">
        <v>3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1</v>
      </c>
      <c r="P26" s="14"/>
    </row>
    <row r="27" spans="2:16">
      <c r="B27" s="29"/>
      <c r="C27" s="30" t="s">
        <v>54</v>
      </c>
      <c r="D27" s="46">
        <f t="shared" si="3"/>
        <v>14341</v>
      </c>
      <c r="E27" s="48">
        <v>1303</v>
      </c>
      <c r="F27" s="48">
        <v>13016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22</v>
      </c>
      <c r="P27" s="14"/>
    </row>
    <row r="30" spans="2:16">
      <c r="D30" s="14"/>
    </row>
    <row r="31" spans="2:16">
      <c r="D31" s="14"/>
    </row>
    <row r="32" spans="2:16">
      <c r="D32" s="14"/>
    </row>
  </sheetData>
  <mergeCells count="11">
    <mergeCell ref="B22:B24"/>
    <mergeCell ref="B25:B27"/>
    <mergeCell ref="B1:H1"/>
    <mergeCell ref="B19:B21"/>
    <mergeCell ref="B4:B6"/>
    <mergeCell ref="B10:B12"/>
    <mergeCell ref="B13:B15"/>
    <mergeCell ref="B16:B18"/>
    <mergeCell ref="B7:B9"/>
    <mergeCell ref="D2:N2"/>
    <mergeCell ref="B2:C3"/>
  </mergeCells>
  <phoneticPr fontId="22" type="noConversion"/>
  <pageMargins left="0.2" right="0.23" top="0.98425196850393704" bottom="0.98425196850393704" header="0.51181102362204722" footer="0.51181102362204722"/>
  <pageSetup paperSize="9" orientation="landscape" horizontalDpi="204" verticalDpi="196" r:id="rId1"/>
  <headerFooter alignWithMargins="0"/>
  <ignoredErrors>
    <ignoredError sqref="D4:D27 E4:N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F238"/>
  <sheetViews>
    <sheetView topLeftCell="A4" zoomScaleNormal="100" zoomScaleSheetLayoutView="100" workbookViewId="0">
      <pane xSplit="4" ySplit="6" topLeftCell="E10" activePane="bottomRight" state="frozen"/>
      <selection activeCell="O21" sqref="O21"/>
      <selection pane="topRight" activeCell="O21" sqref="O21"/>
      <selection pane="bottomLeft" activeCell="O21" sqref="O21"/>
      <selection pane="bottomRight" activeCell="B5" sqref="B5:D6"/>
    </sheetView>
  </sheetViews>
  <sheetFormatPr defaultRowHeight="12.75"/>
  <cols>
    <col min="1" max="1" width="2.7109375" customWidth="1"/>
    <col min="2" max="2" width="9.7109375" customWidth="1"/>
    <col min="3" max="3" width="11" customWidth="1"/>
    <col min="4" max="4" width="9.140625" customWidth="1"/>
    <col min="5" max="32" width="9.85546875" customWidth="1"/>
  </cols>
  <sheetData>
    <row r="1" spans="2:32" ht="47.1" customHeight="1"/>
    <row r="2" spans="2:32" ht="21.95" customHeight="1">
      <c r="B2" s="20" t="s">
        <v>64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2:32" ht="23.1" customHeight="1">
      <c r="B3" s="21" t="s">
        <v>61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</row>
    <row r="4" spans="2:32" ht="14.1" customHeight="1">
      <c r="B4" s="1" t="s">
        <v>62</v>
      </c>
      <c r="C4" s="1"/>
      <c r="D4" s="1"/>
      <c r="E4" s="1"/>
      <c r="F4" s="1"/>
      <c r="G4" s="1"/>
      <c r="H4" s="1"/>
      <c r="I4" s="1"/>
      <c r="J4" s="1"/>
      <c r="K4" s="22"/>
      <c r="L4" s="22"/>
      <c r="M4" s="22"/>
      <c r="N4" s="22"/>
      <c r="O4" s="22"/>
      <c r="P4" s="22"/>
      <c r="Q4" s="22"/>
      <c r="R4" s="22"/>
      <c r="AF4" s="2" t="s">
        <v>63</v>
      </c>
    </row>
    <row r="5" spans="2:32" ht="17.100000000000001" customHeight="1">
      <c r="B5" s="23" t="s">
        <v>0</v>
      </c>
      <c r="C5" s="23"/>
      <c r="D5" s="23"/>
      <c r="E5" s="23" t="s">
        <v>1</v>
      </c>
      <c r="F5" s="23"/>
      <c r="G5" s="23"/>
      <c r="H5" s="23"/>
      <c r="I5" s="23"/>
      <c r="J5" s="23"/>
      <c r="K5" s="23"/>
      <c r="L5" s="23" t="s">
        <v>2</v>
      </c>
      <c r="M5" s="23"/>
      <c r="N5" s="23"/>
      <c r="O5" s="23"/>
      <c r="P5" s="23"/>
      <c r="Q5" s="23"/>
      <c r="R5" s="23"/>
      <c r="S5" s="23" t="s">
        <v>3</v>
      </c>
      <c r="T5" s="23"/>
      <c r="U5" s="23"/>
      <c r="V5" s="23"/>
      <c r="W5" s="23"/>
      <c r="X5" s="23"/>
      <c r="Y5" s="23"/>
      <c r="Z5" s="23" t="s">
        <v>4</v>
      </c>
      <c r="AA5" s="23"/>
      <c r="AB5" s="23"/>
      <c r="AC5" s="23"/>
      <c r="AD5" s="23"/>
      <c r="AE5" s="23"/>
      <c r="AF5" s="23"/>
    </row>
    <row r="6" spans="2:32" ht="17.100000000000001" customHeight="1">
      <c r="B6" s="23"/>
      <c r="C6" s="23"/>
      <c r="D6" s="23"/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5</v>
      </c>
      <c r="M6" s="13" t="s">
        <v>6</v>
      </c>
      <c r="N6" s="13" t="s">
        <v>7</v>
      </c>
      <c r="O6" s="13" t="s">
        <v>8</v>
      </c>
      <c r="P6" s="13" t="s">
        <v>9</v>
      </c>
      <c r="Q6" s="13" t="s">
        <v>10</v>
      </c>
      <c r="R6" s="13" t="s">
        <v>11</v>
      </c>
      <c r="S6" s="13" t="s">
        <v>5</v>
      </c>
      <c r="T6" s="13" t="s">
        <v>6</v>
      </c>
      <c r="U6" s="13" t="s">
        <v>7</v>
      </c>
      <c r="V6" s="13" t="s">
        <v>8</v>
      </c>
      <c r="W6" s="13" t="s">
        <v>9</v>
      </c>
      <c r="X6" s="13" t="s">
        <v>10</v>
      </c>
      <c r="Y6" s="13" t="s">
        <v>11</v>
      </c>
      <c r="Z6" s="13" t="s">
        <v>5</v>
      </c>
      <c r="AA6" s="13" t="s">
        <v>6</v>
      </c>
      <c r="AB6" s="13" t="s">
        <v>7</v>
      </c>
      <c r="AC6" s="13" t="s">
        <v>8</v>
      </c>
      <c r="AD6" s="13" t="s">
        <v>9</v>
      </c>
      <c r="AE6" s="13" t="s">
        <v>10</v>
      </c>
      <c r="AF6" s="13" t="s">
        <v>11</v>
      </c>
    </row>
    <row r="7" spans="2:32" ht="14.1" customHeight="1">
      <c r="B7" s="17" t="s">
        <v>5</v>
      </c>
      <c r="C7" s="17"/>
      <c r="D7" s="6" t="s">
        <v>12</v>
      </c>
      <c r="E7" s="38">
        <f>E10+E13+E16+E19+E22+E25+E28+E31+E34+E37+E40+E43+E46+E49+E52+E55+E58+E61+E64+E67+E70+E73+E76+E79+E82+E85+E88+E91+E94+E97+E100+E103+E106+E109+E112+E115+E118+E124+E121</f>
        <v>161</v>
      </c>
      <c r="F7" s="39"/>
      <c r="G7" s="39"/>
      <c r="H7" s="39"/>
      <c r="I7" s="39"/>
      <c r="J7" s="39"/>
      <c r="K7" s="40"/>
      <c r="L7" s="38">
        <f>L10+L13+L16+L19+L22+L25+L28+L31+L34+L37+L40+L43+L46+L49+L52+L55+L58+L61+L64+L67+L70+L73+L76+L79+L82+L85+L88+L91+L94+L97+L100+L103+L106+L109+L112+L115+L118+L124+L121</f>
        <v>94</v>
      </c>
      <c r="M7" s="39"/>
      <c r="N7" s="39"/>
      <c r="O7" s="39"/>
      <c r="P7" s="39"/>
      <c r="Q7" s="39"/>
      <c r="R7" s="40"/>
      <c r="S7" s="38">
        <f>S10+S13+S16+S19+S22+S25+S28+S31+S34+S37+S40+S43+S46+S49+S52+S55+S58+S61+S64+S67+S70+S73+S76+S79+S82+S85+S88+S91+S94+S97+S100+S103+S106+S109+S112+S115+S118+S124+S121</f>
        <v>64</v>
      </c>
      <c r="T7" s="39"/>
      <c r="U7" s="39"/>
      <c r="V7" s="39"/>
      <c r="W7" s="39"/>
      <c r="X7" s="39"/>
      <c r="Y7" s="40"/>
      <c r="Z7" s="38">
        <f>Z10+Z13+Z16+Z19+Z22+Z25+Z28+Z31+Z34+Z37+Z40+Z43+Z46+Z49+Z52+Z55+Z58+Z61+Z64+Z67+Z70+Z73+Z76+Z79+Z82+Z85+Z88+Z91+Z94+Z97+Z100+Z103+Z106+Z109+Z112+Z115+Z118+Z124+Z121</f>
        <v>3</v>
      </c>
      <c r="AA7" s="39"/>
      <c r="AB7" s="39"/>
      <c r="AC7" s="39"/>
      <c r="AD7" s="39"/>
      <c r="AE7" s="39"/>
      <c r="AF7" s="40"/>
    </row>
    <row r="8" spans="2:32" ht="15" customHeight="1">
      <c r="B8" s="17"/>
      <c r="C8" s="17"/>
      <c r="D8" s="6" t="s">
        <v>13</v>
      </c>
      <c r="E8" s="42">
        <f>E11+E14+E17+E20+E23+E26+E29+E32+E35+E38+E41+E44+E47+E50+E53+E56+E59+E62+E65+E68+E71+E74+E77+E80+E83+E86+E89+E92+E95+E98+E101+E104+E107+E110+E113+E116+E119+E125+E122</f>
        <v>186</v>
      </c>
      <c r="F8" s="42">
        <f t="shared" ref="F8:K8" si="0">F11+F14+F17+F20+F23+F26+F29+F32+F35+F38+F41+F44+F47+F50+F53+F56+F59+F62+F65+F68+F71+F74+F77+F80+F83+F86+F89+F92+F95+F98+F101+F104+F107+F110+F113+F116+F119+F125+F122</f>
        <v>88</v>
      </c>
      <c r="G8" s="42">
        <f t="shared" si="0"/>
        <v>81</v>
      </c>
      <c r="H8" s="42">
        <f t="shared" si="0"/>
        <v>8</v>
      </c>
      <c r="I8" s="42">
        <f t="shared" si="0"/>
        <v>3</v>
      </c>
      <c r="J8" s="42">
        <f t="shared" si="0"/>
        <v>3</v>
      </c>
      <c r="K8" s="42">
        <f t="shared" si="0"/>
        <v>3</v>
      </c>
      <c r="L8" s="42">
        <f>L11+L14+L17+L20+L23+L26+L29+L32+L35+L38+L41+L44+L47+L50+L53+L56+L59+L62+L65+L68+L71+L74+L77+L80+L83+L86+L89+L92+L95+L98+L101+L104+L107+L110+L113+L116+L119+L125+L122</f>
        <v>102</v>
      </c>
      <c r="M8" s="42">
        <f t="shared" ref="M8:Q9" si="1">M11+M14+M17+M20+M23+M26+M29+M32+M35+M38+M41+M44+M47+M50+M53+M56+M59+M62+M65+M68+M71+M74+M77+M80+M83+M86+M89+M92+M95+M98+M101+M104+M107+M110+M113+M116+M119+M125+M122</f>
        <v>55</v>
      </c>
      <c r="N8" s="42">
        <f t="shared" si="1"/>
        <v>45</v>
      </c>
      <c r="O8" s="42">
        <f t="shared" si="1"/>
        <v>0</v>
      </c>
      <c r="P8" s="42">
        <f t="shared" si="1"/>
        <v>0</v>
      </c>
      <c r="Q8" s="42">
        <f t="shared" si="1"/>
        <v>2</v>
      </c>
      <c r="R8" s="42">
        <f>R11+R14+R17+R20+R23+R26+R29+R32+R35+R38+R41+R44+R47+R50+R53+R56+R59+R62+R65+R68+R71+R74+R77+R80+R83+R86+R89+R92+R95+R98+R101+R104+R107+R110+R113+R116+R119+R125+R122</f>
        <v>0</v>
      </c>
      <c r="S8" s="42">
        <f>S11+S14+S17+S20+S23+S26+S29+S32+S35+S38+S41+S44+S47+S50+S53+S56+S59+S62+S65+S68+S71+S74+S77+S80+S83+S86+S89+S92+S95+S98+S101+S104+S107+S110+S113+S116+S119+S125+S122</f>
        <v>81</v>
      </c>
      <c r="T8" s="42">
        <f t="shared" ref="T8:Y9" si="2">T11+T14+T17+T20+T23+T26+T29+T32+T35+T38+T41+T44+T47+T50+T53+T56+T59+T62+T65+T68+T71+T74+T77+T80+T83+T86+T89+T92+T95+T98+T101+T104+T107+T110+T113+T116+T119+T125+T122</f>
        <v>33</v>
      </c>
      <c r="U8" s="42">
        <f t="shared" si="2"/>
        <v>34</v>
      </c>
      <c r="V8" s="42">
        <f t="shared" si="2"/>
        <v>7</v>
      </c>
      <c r="W8" s="42">
        <f t="shared" si="2"/>
        <v>3</v>
      </c>
      <c r="X8" s="42">
        <f t="shared" si="2"/>
        <v>1</v>
      </c>
      <c r="Y8" s="42">
        <f t="shared" si="2"/>
        <v>3</v>
      </c>
      <c r="Z8" s="42">
        <f>Z11+Z14+Z17+Z20+Z23+Z26+Z29+Z32+Z35+Z38+Z41+Z44+Z47+Z50+Z53+Z56+Z59+Z62+Z65+Z68+Z71+Z74+Z77+Z80+Z83+Z86+Z89+Z92+Z95+Z98+Z101+Z104+Z107+Z110+Z113+Z116+Z119+Z125+Z122</f>
        <v>3</v>
      </c>
      <c r="AA8" s="42">
        <f t="shared" ref="AA8:AF9" si="3">AA11+AA14+AA17+AA20+AA23+AA26+AA29+AA32+AA35+AA38+AA41+AA44+AA47+AA50+AA53+AA56+AA59+AA62+AA65+AA68+AA71+AA74+AA77+AA80+AA83+AA86+AA89+AA92+AA95+AA98+AA101+AA104+AA107+AA110+AA113+AA116+AA119+AA125+AA122</f>
        <v>0</v>
      </c>
      <c r="AB8" s="42">
        <f t="shared" si="3"/>
        <v>2</v>
      </c>
      <c r="AC8" s="42">
        <f t="shared" si="3"/>
        <v>1</v>
      </c>
      <c r="AD8" s="42">
        <f t="shared" si="3"/>
        <v>0</v>
      </c>
      <c r="AE8" s="42">
        <f t="shared" si="3"/>
        <v>0</v>
      </c>
      <c r="AF8" s="42">
        <f t="shared" si="3"/>
        <v>0</v>
      </c>
    </row>
    <row r="9" spans="2:32" ht="14.1" customHeight="1">
      <c r="B9" s="17"/>
      <c r="C9" s="17"/>
      <c r="D9" s="6" t="s">
        <v>14</v>
      </c>
      <c r="E9" s="42">
        <f>E12+E15+E18+E21+E24+E27+E30+E33+E36+E39+E42+E45+E48+E51+E54+E57+E60+E63+E66+E69+E72+E75+E78+E81+E84+E87+E90+E93+E96+E99+E102+E105+E108+E111+E114+E117+E120+E126+E123</f>
        <v>308260</v>
      </c>
      <c r="F9" s="42">
        <f>F12+F15+F18+F21+F24+F27+F30+F33+F36+F39+F42+F45+F48+F51+F54+F57+F60+F63+F66+F69+F72+F75+F78+F81+F84+F87+F90+F93+F96+F99+F102+F105+F108+F111+F114+F117+F120+F126+F123</f>
        <v>218852</v>
      </c>
      <c r="G9" s="42">
        <f>G12+G15+G18+G21+G24+G27+G30+G33+G36+G39+G42+G45+G48+G51+G54+G57+G60+G63+G66+G69+G72+G75+G78+G81+G84+G87+G90+G93+G96+G99+G102+G105+G108+G111+G114+G117+G120+G126+G123</f>
        <v>45888</v>
      </c>
      <c r="H9" s="42">
        <f>H12+H15+H18+H21+H24+H27+H30+H33+H36+H39+H42+H45+H48+H51+H54+H57+H60+H63+H66+H69+H72+H75+H78+H81+H84+H87+H90+H93+H96+H99+H102+H105+H108+H111+H114+H117+H120+H126+H123</f>
        <v>683</v>
      </c>
      <c r="I9" s="42">
        <f>I12+I15+I18+I21+I24+I27+I30+I33+I36+I39+I42+I45+I48+I51+I54+I57+I60+I63+I66+I69+I72+I75+I78+I81+I84+I87+I90+I93+I96+I99+I102+I105+I108+I111+I114+I117+I120+I126+I123</f>
        <v>42588</v>
      </c>
      <c r="J9" s="42">
        <f>J12+J15+J18+J21+J24+J27+J30+J33+J36+J39+J42+J45+J48+J51+J54+J57+J60+J63+J66+J69+J72+J75+J78+J81+J84+J87+J90+J93+J96+J99+J102+J105+J108+J111+J114+J117+J120+J123</f>
        <v>210</v>
      </c>
      <c r="K9" s="42">
        <f>K12+K15+K18+K21+K24+K27+K30+K33+K36+K39+K42+K45+K48+K51+K54+K57+K60+K63+K66+K69+K72+K75+K78+K81+K84+K87+K90+K93+K96+K99+K102+K105+K108+K111+K114+K117+K120+K126+K123</f>
        <v>39</v>
      </c>
      <c r="L9" s="42">
        <f>L12+L15+L18+L21+L24+L27+L30+L33+L36+L39+L42+L45+L48+L51+L54+L57+L60+L63+L66+L69+L72+L75+L78+L81+L84+L87+L90+L93+L96+L99+L102+L105+L108+L111+L114+L117+L120+L126+L123</f>
        <v>233141</v>
      </c>
      <c r="M9" s="42">
        <f t="shared" si="1"/>
        <v>166641</v>
      </c>
      <c r="N9" s="42">
        <f t="shared" si="1"/>
        <v>29912</v>
      </c>
      <c r="O9" s="42">
        <f t="shared" si="1"/>
        <v>0</v>
      </c>
      <c r="P9" s="42">
        <f t="shared" si="1"/>
        <v>36416</v>
      </c>
      <c r="Q9" s="42">
        <f t="shared" si="1"/>
        <v>172</v>
      </c>
      <c r="R9" s="42">
        <f>R12+R15+R18+R21+R24+R27+R30+R33+R36+R39+R42+R45+R48+R51+R54+R57+R60+R63+R66+R69+R72+R75+R78+R81+R84+R87+R90+R93+R96+R99+R102+R105+R108+R111+R114+R117+R120+R126+R123</f>
        <v>0</v>
      </c>
      <c r="S9" s="42">
        <f>S12+S15+S18+S21+S24+S27+S30+S33+S36+S39+S42+S45+S48+S51+S54+S57+S60+S63+S66+S69+S72+S75+S78+S81+S84+S87+S90+S93+S96+S99+S102+S105+S108+S111+S114+S117+S120+S126+S123</f>
        <v>71049</v>
      </c>
      <c r="T9" s="42">
        <f t="shared" si="2"/>
        <v>52211</v>
      </c>
      <c r="U9" s="42">
        <f t="shared" si="2"/>
        <v>11977</v>
      </c>
      <c r="V9" s="42">
        <f t="shared" si="2"/>
        <v>612</v>
      </c>
      <c r="W9" s="42">
        <f t="shared" si="2"/>
        <v>6172</v>
      </c>
      <c r="X9" s="42">
        <f t="shared" si="2"/>
        <v>38</v>
      </c>
      <c r="Y9" s="42">
        <f t="shared" si="2"/>
        <v>39</v>
      </c>
      <c r="Z9" s="42">
        <f>Z12+Z15+Z18+Z21+Z24+Z27+Z30+Z33+Z36+Z39+Z42+Z45+Z48+Z51+Z54+Z57+Z60+Z63+Z66+Z69+Z72+Z75+Z78+Z81+Z84+Z87+Z90+Z93+Z96+Z99+Z102+Z105+Z108+Z111+Z114+Z117+Z120+Z126+Z123</f>
        <v>4070</v>
      </c>
      <c r="AA9" s="42">
        <f t="shared" si="3"/>
        <v>0</v>
      </c>
      <c r="AB9" s="42">
        <f t="shared" si="3"/>
        <v>3999</v>
      </c>
      <c r="AC9" s="42">
        <f t="shared" si="3"/>
        <v>71</v>
      </c>
      <c r="AD9" s="42">
        <f t="shared" si="3"/>
        <v>0</v>
      </c>
      <c r="AE9" s="42">
        <f t="shared" si="3"/>
        <v>0</v>
      </c>
      <c r="AF9" s="42">
        <f t="shared" si="3"/>
        <v>0</v>
      </c>
    </row>
    <row r="10" spans="2:32" ht="14.1" customHeight="1">
      <c r="B10" s="18" t="s">
        <v>50</v>
      </c>
      <c r="C10" s="17" t="s">
        <v>15</v>
      </c>
      <c r="D10" s="6" t="s">
        <v>12</v>
      </c>
      <c r="E10" s="38">
        <f t="shared" ref="E10:E41" si="4">L10+S10+Z10</f>
        <v>16</v>
      </c>
      <c r="F10" s="39"/>
      <c r="G10" s="39"/>
      <c r="H10" s="39"/>
      <c r="I10" s="39"/>
      <c r="J10" s="39"/>
      <c r="K10" s="40"/>
      <c r="L10" s="34">
        <v>12</v>
      </c>
      <c r="M10" s="34"/>
      <c r="N10" s="34"/>
      <c r="O10" s="34"/>
      <c r="P10" s="34"/>
      <c r="Q10" s="34"/>
      <c r="R10" s="35"/>
      <c r="S10" s="34">
        <v>4</v>
      </c>
      <c r="T10" s="34"/>
      <c r="U10" s="34"/>
      <c r="V10" s="34"/>
      <c r="W10" s="34"/>
      <c r="X10" s="34"/>
      <c r="Y10" s="35"/>
      <c r="Z10" s="34">
        <v>0</v>
      </c>
      <c r="AA10" s="34"/>
      <c r="AB10" s="34"/>
      <c r="AC10" s="34"/>
      <c r="AD10" s="34"/>
      <c r="AE10" s="34"/>
      <c r="AF10" s="35"/>
    </row>
    <row r="11" spans="2:32" ht="14.1" customHeight="1">
      <c r="B11" s="19"/>
      <c r="C11" s="17"/>
      <c r="D11" s="6" t="s">
        <v>13</v>
      </c>
      <c r="E11" s="45">
        <f t="shared" si="4"/>
        <v>17</v>
      </c>
      <c r="F11" s="45">
        <f t="shared" ref="F11:K12" si="5">M11+T11+AA11</f>
        <v>11</v>
      </c>
      <c r="G11" s="45">
        <f t="shared" si="5"/>
        <v>4</v>
      </c>
      <c r="H11" s="45">
        <f t="shared" si="5"/>
        <v>0</v>
      </c>
      <c r="I11" s="45">
        <f t="shared" si="5"/>
        <v>0</v>
      </c>
      <c r="J11" s="45">
        <f t="shared" si="5"/>
        <v>1</v>
      </c>
      <c r="K11" s="45">
        <f t="shared" si="5"/>
        <v>1</v>
      </c>
      <c r="L11" s="36">
        <v>12</v>
      </c>
      <c r="M11" s="36">
        <v>8</v>
      </c>
      <c r="N11" s="36">
        <v>4</v>
      </c>
      <c r="O11" s="36">
        <v>0</v>
      </c>
      <c r="P11" s="36">
        <v>0</v>
      </c>
      <c r="Q11" s="36">
        <v>0</v>
      </c>
      <c r="R11" s="36">
        <v>0</v>
      </c>
      <c r="S11" s="36">
        <v>5</v>
      </c>
      <c r="T11" s="36">
        <v>3</v>
      </c>
      <c r="U11" s="36">
        <v>0</v>
      </c>
      <c r="V11" s="36">
        <v>0</v>
      </c>
      <c r="W11" s="36">
        <v>0</v>
      </c>
      <c r="X11" s="36">
        <v>1</v>
      </c>
      <c r="Y11" s="36">
        <v>1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</row>
    <row r="12" spans="2:32" ht="14.1" customHeight="1">
      <c r="B12" s="19"/>
      <c r="C12" s="17"/>
      <c r="D12" s="6" t="s">
        <v>14</v>
      </c>
      <c r="E12" s="45">
        <f t="shared" si="4"/>
        <v>2262</v>
      </c>
      <c r="F12" s="45">
        <f t="shared" si="5"/>
        <v>1963</v>
      </c>
      <c r="G12" s="45">
        <f t="shared" si="5"/>
        <v>255</v>
      </c>
      <c r="H12" s="45">
        <f t="shared" si="5"/>
        <v>0</v>
      </c>
      <c r="I12" s="45">
        <f t="shared" si="5"/>
        <v>0</v>
      </c>
      <c r="J12" s="45">
        <f t="shared" si="5"/>
        <v>38</v>
      </c>
      <c r="K12" s="45">
        <f t="shared" si="5"/>
        <v>6</v>
      </c>
      <c r="L12" s="37">
        <v>1757</v>
      </c>
      <c r="M12" s="37">
        <v>1509</v>
      </c>
      <c r="N12" s="37">
        <v>248</v>
      </c>
      <c r="O12" s="37">
        <v>0</v>
      </c>
      <c r="P12" s="37">
        <v>0</v>
      </c>
      <c r="Q12" s="37">
        <v>0</v>
      </c>
      <c r="R12" s="37">
        <v>0</v>
      </c>
      <c r="S12" s="37">
        <v>498</v>
      </c>
      <c r="T12" s="37">
        <v>454</v>
      </c>
      <c r="U12" s="37">
        <v>0</v>
      </c>
      <c r="V12" s="37">
        <v>0</v>
      </c>
      <c r="W12" s="37">
        <v>0</v>
      </c>
      <c r="X12" s="37">
        <v>38</v>
      </c>
      <c r="Y12" s="37">
        <v>6</v>
      </c>
      <c r="Z12" s="37">
        <v>7</v>
      </c>
      <c r="AA12" s="37">
        <v>0</v>
      </c>
      <c r="AB12" s="37">
        <v>7</v>
      </c>
      <c r="AC12" s="37">
        <v>0</v>
      </c>
      <c r="AD12" s="37">
        <v>0</v>
      </c>
      <c r="AE12" s="37">
        <v>0</v>
      </c>
      <c r="AF12" s="37">
        <v>0</v>
      </c>
    </row>
    <row r="13" spans="2:32" ht="14.1" customHeight="1">
      <c r="B13" s="19"/>
      <c r="C13" s="17" t="s">
        <v>16</v>
      </c>
      <c r="D13" s="6" t="s">
        <v>12</v>
      </c>
      <c r="E13" s="38">
        <f t="shared" si="4"/>
        <v>0</v>
      </c>
      <c r="F13" s="39"/>
      <c r="G13" s="39"/>
      <c r="H13" s="39"/>
      <c r="I13" s="39"/>
      <c r="J13" s="39"/>
      <c r="K13" s="40"/>
      <c r="L13" s="34">
        <v>0</v>
      </c>
      <c r="M13" s="34"/>
      <c r="N13" s="34"/>
      <c r="O13" s="34"/>
      <c r="P13" s="34"/>
      <c r="Q13" s="34"/>
      <c r="R13" s="35"/>
      <c r="S13" s="34">
        <v>0</v>
      </c>
      <c r="T13" s="34"/>
      <c r="U13" s="34"/>
      <c r="V13" s="34"/>
      <c r="W13" s="34"/>
      <c r="X13" s="34"/>
      <c r="Y13" s="35"/>
      <c r="Z13" s="34">
        <v>0</v>
      </c>
      <c r="AA13" s="34"/>
      <c r="AB13" s="34"/>
      <c r="AC13" s="34"/>
      <c r="AD13" s="34"/>
      <c r="AE13" s="34"/>
      <c r="AF13" s="35"/>
    </row>
    <row r="14" spans="2:32" ht="15" customHeight="1">
      <c r="B14" s="19"/>
      <c r="C14" s="17"/>
      <c r="D14" s="6" t="s">
        <v>13</v>
      </c>
      <c r="E14" s="45">
        <f t="shared" si="4"/>
        <v>0</v>
      </c>
      <c r="F14" s="45">
        <f t="shared" ref="F14:K15" si="6">M14+T14+AA14</f>
        <v>0</v>
      </c>
      <c r="G14" s="45">
        <f t="shared" si="6"/>
        <v>0</v>
      </c>
      <c r="H14" s="45">
        <f t="shared" si="6"/>
        <v>0</v>
      </c>
      <c r="I14" s="45">
        <f t="shared" si="6"/>
        <v>0</v>
      </c>
      <c r="J14" s="45">
        <f t="shared" si="6"/>
        <v>0</v>
      </c>
      <c r="K14" s="45">
        <f t="shared" si="6"/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</row>
    <row r="15" spans="2:32" ht="14.1" customHeight="1">
      <c r="B15" s="19"/>
      <c r="C15" s="17"/>
      <c r="D15" s="6" t="s">
        <v>14</v>
      </c>
      <c r="E15" s="45">
        <f t="shared" si="4"/>
        <v>0</v>
      </c>
      <c r="F15" s="45">
        <f t="shared" si="6"/>
        <v>0</v>
      </c>
      <c r="G15" s="45">
        <f t="shared" si="6"/>
        <v>0</v>
      </c>
      <c r="H15" s="45">
        <f t="shared" si="6"/>
        <v>0</v>
      </c>
      <c r="I15" s="45">
        <f t="shared" si="6"/>
        <v>0</v>
      </c>
      <c r="J15" s="45">
        <f t="shared" si="6"/>
        <v>0</v>
      </c>
      <c r="K15" s="45">
        <f t="shared" si="6"/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</row>
    <row r="16" spans="2:32" ht="14.1" customHeight="1">
      <c r="B16" s="19"/>
      <c r="C16" s="17" t="s">
        <v>75</v>
      </c>
      <c r="D16" s="6" t="s">
        <v>12</v>
      </c>
      <c r="E16" s="38">
        <f t="shared" si="4"/>
        <v>4</v>
      </c>
      <c r="F16" s="39"/>
      <c r="G16" s="39"/>
      <c r="H16" s="39"/>
      <c r="I16" s="39"/>
      <c r="J16" s="39"/>
      <c r="K16" s="40"/>
      <c r="L16" s="34">
        <v>3</v>
      </c>
      <c r="M16" s="34"/>
      <c r="N16" s="34"/>
      <c r="O16" s="34"/>
      <c r="P16" s="34"/>
      <c r="Q16" s="34"/>
      <c r="R16" s="35"/>
      <c r="S16" s="34">
        <v>1</v>
      </c>
      <c r="T16" s="34"/>
      <c r="U16" s="34"/>
      <c r="V16" s="34"/>
      <c r="W16" s="34"/>
      <c r="X16" s="34"/>
      <c r="Y16" s="35"/>
      <c r="Z16" s="34">
        <v>0</v>
      </c>
      <c r="AA16" s="34"/>
      <c r="AB16" s="34"/>
      <c r="AC16" s="34"/>
      <c r="AD16" s="34"/>
      <c r="AE16" s="34"/>
      <c r="AF16" s="35"/>
    </row>
    <row r="17" spans="2:32" ht="14.1" customHeight="1">
      <c r="B17" s="19"/>
      <c r="C17" s="17"/>
      <c r="D17" s="6" t="s">
        <v>13</v>
      </c>
      <c r="E17" s="45">
        <f t="shared" si="4"/>
        <v>5</v>
      </c>
      <c r="F17" s="45">
        <f t="shared" ref="F17:K18" si="7">M17+T17+AA17</f>
        <v>3</v>
      </c>
      <c r="G17" s="45">
        <f t="shared" si="7"/>
        <v>0</v>
      </c>
      <c r="H17" s="45">
        <f t="shared" si="7"/>
        <v>2</v>
      </c>
      <c r="I17" s="45">
        <f t="shared" si="7"/>
        <v>0</v>
      </c>
      <c r="J17" s="45">
        <f t="shared" si="7"/>
        <v>0</v>
      </c>
      <c r="K17" s="45">
        <f t="shared" si="7"/>
        <v>0</v>
      </c>
      <c r="L17" s="36">
        <v>3</v>
      </c>
      <c r="M17" s="36">
        <v>3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2</v>
      </c>
      <c r="T17" s="36">
        <v>0</v>
      </c>
      <c r="U17" s="36">
        <v>0</v>
      </c>
      <c r="V17" s="36">
        <v>2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</row>
    <row r="18" spans="2:32" ht="14.1" customHeight="1">
      <c r="B18" s="19"/>
      <c r="C18" s="17"/>
      <c r="D18" s="6" t="s">
        <v>14</v>
      </c>
      <c r="E18" s="45">
        <f t="shared" si="4"/>
        <v>1090</v>
      </c>
      <c r="F18" s="45">
        <f t="shared" si="7"/>
        <v>969</v>
      </c>
      <c r="G18" s="45">
        <f t="shared" si="7"/>
        <v>0</v>
      </c>
      <c r="H18" s="45">
        <f t="shared" si="7"/>
        <v>121</v>
      </c>
      <c r="I18" s="45">
        <f t="shared" si="7"/>
        <v>0</v>
      </c>
      <c r="J18" s="45">
        <f t="shared" si="7"/>
        <v>0</v>
      </c>
      <c r="K18" s="45">
        <f t="shared" si="7"/>
        <v>0</v>
      </c>
      <c r="L18" s="37">
        <v>969</v>
      </c>
      <c r="M18" s="37">
        <v>969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121</v>
      </c>
      <c r="T18" s="37">
        <v>0</v>
      </c>
      <c r="U18" s="37">
        <v>0</v>
      </c>
      <c r="V18" s="37">
        <v>121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</row>
    <row r="19" spans="2:32" ht="14.1" customHeight="1">
      <c r="B19" s="19"/>
      <c r="C19" s="17" t="s">
        <v>17</v>
      </c>
      <c r="D19" s="6" t="s">
        <v>12</v>
      </c>
      <c r="E19" s="38">
        <f t="shared" si="4"/>
        <v>0</v>
      </c>
      <c r="F19" s="39"/>
      <c r="G19" s="39"/>
      <c r="H19" s="39"/>
      <c r="I19" s="39"/>
      <c r="J19" s="39"/>
      <c r="K19" s="40"/>
      <c r="L19" s="34">
        <v>0</v>
      </c>
      <c r="M19" s="34"/>
      <c r="N19" s="34"/>
      <c r="O19" s="34"/>
      <c r="P19" s="34"/>
      <c r="Q19" s="34"/>
      <c r="R19" s="35"/>
      <c r="S19" s="34">
        <v>0</v>
      </c>
      <c r="T19" s="34"/>
      <c r="U19" s="34"/>
      <c r="V19" s="34"/>
      <c r="W19" s="34"/>
      <c r="X19" s="34"/>
      <c r="Y19" s="35"/>
      <c r="Z19" s="34">
        <v>0</v>
      </c>
      <c r="AA19" s="34"/>
      <c r="AB19" s="34"/>
      <c r="AC19" s="34"/>
      <c r="AD19" s="34"/>
      <c r="AE19" s="34"/>
      <c r="AF19" s="35"/>
    </row>
    <row r="20" spans="2:32" ht="15" customHeight="1">
      <c r="B20" s="19"/>
      <c r="C20" s="17"/>
      <c r="D20" s="6" t="s">
        <v>13</v>
      </c>
      <c r="E20" s="45">
        <f t="shared" si="4"/>
        <v>0</v>
      </c>
      <c r="F20" s="45">
        <f t="shared" ref="F20:K21" si="8">M20+T20+AA20</f>
        <v>0</v>
      </c>
      <c r="G20" s="45">
        <f t="shared" si="8"/>
        <v>0</v>
      </c>
      <c r="H20" s="45">
        <f t="shared" si="8"/>
        <v>0</v>
      </c>
      <c r="I20" s="45">
        <f t="shared" si="8"/>
        <v>0</v>
      </c>
      <c r="J20" s="45">
        <f t="shared" si="8"/>
        <v>0</v>
      </c>
      <c r="K20" s="45">
        <f t="shared" si="8"/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</row>
    <row r="21" spans="2:32" ht="14.1" customHeight="1">
      <c r="B21" s="19"/>
      <c r="C21" s="17"/>
      <c r="D21" s="6" t="s">
        <v>14</v>
      </c>
      <c r="E21" s="45">
        <f t="shared" si="4"/>
        <v>0</v>
      </c>
      <c r="F21" s="45">
        <f t="shared" si="8"/>
        <v>0</v>
      </c>
      <c r="G21" s="45">
        <f t="shared" si="8"/>
        <v>0</v>
      </c>
      <c r="H21" s="45">
        <f t="shared" si="8"/>
        <v>0</v>
      </c>
      <c r="I21" s="45">
        <f t="shared" si="8"/>
        <v>0</v>
      </c>
      <c r="J21" s="45">
        <f t="shared" si="8"/>
        <v>0</v>
      </c>
      <c r="K21" s="45">
        <f t="shared" si="8"/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</row>
    <row r="22" spans="2:32" ht="14.1" customHeight="1">
      <c r="B22" s="18" t="s">
        <v>76</v>
      </c>
      <c r="C22" s="17" t="s">
        <v>18</v>
      </c>
      <c r="D22" s="6" t="s">
        <v>12</v>
      </c>
      <c r="E22" s="38">
        <f t="shared" si="4"/>
        <v>1</v>
      </c>
      <c r="F22" s="39"/>
      <c r="G22" s="39"/>
      <c r="H22" s="39"/>
      <c r="I22" s="39"/>
      <c r="J22" s="39"/>
      <c r="K22" s="40"/>
      <c r="L22" s="34">
        <v>1</v>
      </c>
      <c r="M22" s="34"/>
      <c r="N22" s="34"/>
      <c r="O22" s="34"/>
      <c r="P22" s="34"/>
      <c r="Q22" s="34"/>
      <c r="R22" s="35"/>
      <c r="S22" s="34">
        <v>0</v>
      </c>
      <c r="T22" s="34"/>
      <c r="U22" s="34"/>
      <c r="V22" s="34"/>
      <c r="W22" s="34"/>
      <c r="X22" s="34"/>
      <c r="Y22" s="35"/>
      <c r="Z22" s="34">
        <v>0</v>
      </c>
      <c r="AA22" s="34"/>
      <c r="AB22" s="34"/>
      <c r="AC22" s="34"/>
      <c r="AD22" s="34"/>
      <c r="AE22" s="34"/>
      <c r="AF22" s="35"/>
    </row>
    <row r="23" spans="2:32" ht="14.1" customHeight="1">
      <c r="B23" s="19"/>
      <c r="C23" s="17"/>
      <c r="D23" s="6" t="s">
        <v>13</v>
      </c>
      <c r="E23" s="45">
        <f t="shared" si="4"/>
        <v>1</v>
      </c>
      <c r="F23" s="45">
        <f t="shared" ref="F23:K24" si="9">M23+T23+AA23</f>
        <v>1</v>
      </c>
      <c r="G23" s="45">
        <f t="shared" si="9"/>
        <v>0</v>
      </c>
      <c r="H23" s="45">
        <f t="shared" si="9"/>
        <v>0</v>
      </c>
      <c r="I23" s="45">
        <f t="shared" si="9"/>
        <v>0</v>
      </c>
      <c r="J23" s="45">
        <f t="shared" si="9"/>
        <v>0</v>
      </c>
      <c r="K23" s="45">
        <f t="shared" si="9"/>
        <v>0</v>
      </c>
      <c r="L23" s="36">
        <v>1</v>
      </c>
      <c r="M23" s="36">
        <v>1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</row>
    <row r="24" spans="2:32" ht="14.1" customHeight="1">
      <c r="B24" s="19"/>
      <c r="C24" s="17"/>
      <c r="D24" s="6" t="s">
        <v>14</v>
      </c>
      <c r="E24" s="45">
        <f t="shared" si="4"/>
        <v>9078</v>
      </c>
      <c r="F24" s="45">
        <f t="shared" si="9"/>
        <v>9078</v>
      </c>
      <c r="G24" s="45">
        <f t="shared" si="9"/>
        <v>0</v>
      </c>
      <c r="H24" s="45">
        <f t="shared" si="9"/>
        <v>0</v>
      </c>
      <c r="I24" s="45">
        <f t="shared" si="9"/>
        <v>0</v>
      </c>
      <c r="J24" s="45">
        <f t="shared" si="9"/>
        <v>0</v>
      </c>
      <c r="K24" s="45">
        <f t="shared" si="9"/>
        <v>0</v>
      </c>
      <c r="L24" s="37">
        <v>9078</v>
      </c>
      <c r="M24" s="37">
        <v>9078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</row>
    <row r="25" spans="2:32" ht="15" customHeight="1">
      <c r="B25" s="19"/>
      <c r="C25" s="17" t="s">
        <v>19</v>
      </c>
      <c r="D25" s="6" t="s">
        <v>12</v>
      </c>
      <c r="E25" s="38">
        <f t="shared" si="4"/>
        <v>0</v>
      </c>
      <c r="F25" s="39"/>
      <c r="G25" s="39"/>
      <c r="H25" s="39"/>
      <c r="I25" s="39"/>
      <c r="J25" s="39"/>
      <c r="K25" s="40"/>
      <c r="L25" s="34">
        <v>0</v>
      </c>
      <c r="M25" s="34"/>
      <c r="N25" s="34"/>
      <c r="O25" s="34"/>
      <c r="P25" s="34"/>
      <c r="Q25" s="34"/>
      <c r="R25" s="35"/>
      <c r="S25" s="34">
        <v>0</v>
      </c>
      <c r="T25" s="34"/>
      <c r="U25" s="34"/>
      <c r="V25" s="34"/>
      <c r="W25" s="34"/>
      <c r="X25" s="34"/>
      <c r="Y25" s="35"/>
      <c r="Z25" s="34">
        <v>0</v>
      </c>
      <c r="AA25" s="34"/>
      <c r="AB25" s="34"/>
      <c r="AC25" s="34"/>
      <c r="AD25" s="34"/>
      <c r="AE25" s="34"/>
      <c r="AF25" s="35"/>
    </row>
    <row r="26" spans="2:32" ht="14.1" customHeight="1">
      <c r="B26" s="19"/>
      <c r="C26" s="17"/>
      <c r="D26" s="6" t="s">
        <v>13</v>
      </c>
      <c r="E26" s="45">
        <f t="shared" si="4"/>
        <v>0</v>
      </c>
      <c r="F26" s="45">
        <f t="shared" ref="F26:K27" si="10">M26+T26+AA26</f>
        <v>0</v>
      </c>
      <c r="G26" s="45">
        <f t="shared" si="10"/>
        <v>0</v>
      </c>
      <c r="H26" s="45">
        <f t="shared" si="10"/>
        <v>0</v>
      </c>
      <c r="I26" s="45">
        <f t="shared" si="10"/>
        <v>0</v>
      </c>
      <c r="J26" s="45">
        <f t="shared" si="10"/>
        <v>0</v>
      </c>
      <c r="K26" s="45">
        <f t="shared" si="10"/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</row>
    <row r="27" spans="2:32" ht="14.1" customHeight="1">
      <c r="B27" s="19"/>
      <c r="C27" s="17"/>
      <c r="D27" s="6" t="s">
        <v>14</v>
      </c>
      <c r="E27" s="45">
        <f t="shared" si="4"/>
        <v>0</v>
      </c>
      <c r="F27" s="45">
        <f t="shared" si="10"/>
        <v>0</v>
      </c>
      <c r="G27" s="45">
        <f t="shared" si="10"/>
        <v>0</v>
      </c>
      <c r="H27" s="45">
        <f t="shared" si="10"/>
        <v>0</v>
      </c>
      <c r="I27" s="45">
        <f t="shared" si="10"/>
        <v>0</v>
      </c>
      <c r="J27" s="45">
        <f t="shared" si="10"/>
        <v>0</v>
      </c>
      <c r="K27" s="45">
        <f t="shared" si="10"/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</row>
    <row r="28" spans="2:32" ht="14.1" customHeight="1">
      <c r="B28" s="19"/>
      <c r="C28" s="17" t="s">
        <v>77</v>
      </c>
      <c r="D28" s="6" t="s">
        <v>12</v>
      </c>
      <c r="E28" s="38">
        <f t="shared" si="4"/>
        <v>7</v>
      </c>
      <c r="F28" s="39"/>
      <c r="G28" s="39"/>
      <c r="H28" s="39"/>
      <c r="I28" s="39"/>
      <c r="J28" s="39"/>
      <c r="K28" s="40"/>
      <c r="L28" s="34">
        <v>6</v>
      </c>
      <c r="M28" s="34"/>
      <c r="N28" s="34"/>
      <c r="O28" s="34"/>
      <c r="P28" s="34"/>
      <c r="Q28" s="34"/>
      <c r="R28" s="35"/>
      <c r="S28" s="34">
        <v>1</v>
      </c>
      <c r="T28" s="34"/>
      <c r="U28" s="34"/>
      <c r="V28" s="34"/>
      <c r="W28" s="34"/>
      <c r="X28" s="34"/>
      <c r="Y28" s="35"/>
      <c r="Z28" s="34">
        <v>0</v>
      </c>
      <c r="AA28" s="34"/>
      <c r="AB28" s="34"/>
      <c r="AC28" s="34"/>
      <c r="AD28" s="34"/>
      <c r="AE28" s="34"/>
      <c r="AF28" s="35"/>
    </row>
    <row r="29" spans="2:32" ht="14.1" customHeight="1">
      <c r="B29" s="19"/>
      <c r="C29" s="17"/>
      <c r="D29" s="6" t="s">
        <v>13</v>
      </c>
      <c r="E29" s="45">
        <f t="shared" si="4"/>
        <v>7</v>
      </c>
      <c r="F29" s="45">
        <f t="shared" ref="F29:K30" si="11">M29+T29+AA29</f>
        <v>7</v>
      </c>
      <c r="G29" s="45">
        <f t="shared" si="11"/>
        <v>0</v>
      </c>
      <c r="H29" s="45">
        <f t="shared" si="11"/>
        <v>0</v>
      </c>
      <c r="I29" s="45">
        <f t="shared" si="11"/>
        <v>0</v>
      </c>
      <c r="J29" s="45">
        <f t="shared" si="11"/>
        <v>0</v>
      </c>
      <c r="K29" s="45">
        <f t="shared" si="11"/>
        <v>0</v>
      </c>
      <c r="L29" s="36">
        <v>6</v>
      </c>
      <c r="M29" s="36">
        <v>6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1</v>
      </c>
      <c r="T29" s="36">
        <v>1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</row>
    <row r="30" spans="2:32" ht="14.1" customHeight="1">
      <c r="B30" s="19"/>
      <c r="C30" s="17"/>
      <c r="D30" s="6" t="s">
        <v>14</v>
      </c>
      <c r="E30" s="45">
        <f t="shared" si="4"/>
        <v>3848</v>
      </c>
      <c r="F30" s="45">
        <f t="shared" si="11"/>
        <v>3848</v>
      </c>
      <c r="G30" s="45">
        <f t="shared" si="11"/>
        <v>0</v>
      </c>
      <c r="H30" s="45">
        <f t="shared" si="11"/>
        <v>0</v>
      </c>
      <c r="I30" s="45">
        <f t="shared" si="11"/>
        <v>0</v>
      </c>
      <c r="J30" s="45">
        <f t="shared" si="11"/>
        <v>0</v>
      </c>
      <c r="K30" s="45">
        <f t="shared" si="11"/>
        <v>0</v>
      </c>
      <c r="L30" s="37">
        <v>3434</v>
      </c>
      <c r="M30" s="37">
        <v>3434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414</v>
      </c>
      <c r="T30" s="37">
        <v>414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</row>
    <row r="31" spans="2:32" ht="15" customHeight="1">
      <c r="B31" s="19"/>
      <c r="C31" s="17" t="s">
        <v>20</v>
      </c>
      <c r="D31" s="6" t="s">
        <v>12</v>
      </c>
      <c r="E31" s="38">
        <f t="shared" si="4"/>
        <v>0</v>
      </c>
      <c r="F31" s="39"/>
      <c r="G31" s="39"/>
      <c r="H31" s="39"/>
      <c r="I31" s="39"/>
      <c r="J31" s="39"/>
      <c r="K31" s="40"/>
      <c r="L31" s="34">
        <v>0</v>
      </c>
      <c r="M31" s="34"/>
      <c r="N31" s="34"/>
      <c r="O31" s="34"/>
      <c r="P31" s="34"/>
      <c r="Q31" s="34"/>
      <c r="R31" s="35"/>
      <c r="S31" s="34">
        <v>0</v>
      </c>
      <c r="T31" s="34"/>
      <c r="U31" s="34"/>
      <c r="V31" s="34"/>
      <c r="W31" s="34"/>
      <c r="X31" s="34"/>
      <c r="Y31" s="35"/>
      <c r="Z31" s="34">
        <v>0</v>
      </c>
      <c r="AA31" s="34"/>
      <c r="AB31" s="34"/>
      <c r="AC31" s="34"/>
      <c r="AD31" s="34"/>
      <c r="AE31" s="34"/>
      <c r="AF31" s="35"/>
    </row>
    <row r="32" spans="2:32" ht="14.1" customHeight="1">
      <c r="B32" s="19"/>
      <c r="C32" s="17"/>
      <c r="D32" s="6" t="s">
        <v>13</v>
      </c>
      <c r="E32" s="45">
        <f t="shared" si="4"/>
        <v>0</v>
      </c>
      <c r="F32" s="45">
        <f t="shared" ref="F32:K33" si="12">M32+T32+AA32</f>
        <v>0</v>
      </c>
      <c r="G32" s="45">
        <f t="shared" si="12"/>
        <v>0</v>
      </c>
      <c r="H32" s="45">
        <f t="shared" si="12"/>
        <v>0</v>
      </c>
      <c r="I32" s="45">
        <f t="shared" si="12"/>
        <v>0</v>
      </c>
      <c r="J32" s="45">
        <f t="shared" si="12"/>
        <v>0</v>
      </c>
      <c r="K32" s="45">
        <f t="shared" si="12"/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</row>
    <row r="33" spans="2:32" ht="14.1" customHeight="1">
      <c r="B33" s="19"/>
      <c r="C33" s="17"/>
      <c r="D33" s="6" t="s">
        <v>14</v>
      </c>
      <c r="E33" s="45">
        <f t="shared" si="4"/>
        <v>0</v>
      </c>
      <c r="F33" s="45">
        <f t="shared" si="12"/>
        <v>0</v>
      </c>
      <c r="G33" s="45">
        <f t="shared" si="12"/>
        <v>0</v>
      </c>
      <c r="H33" s="45">
        <f t="shared" si="12"/>
        <v>0</v>
      </c>
      <c r="I33" s="45">
        <f t="shared" si="12"/>
        <v>0</v>
      </c>
      <c r="J33" s="45">
        <f t="shared" si="12"/>
        <v>0</v>
      </c>
      <c r="K33" s="45">
        <f t="shared" si="12"/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</row>
    <row r="34" spans="2:32" ht="14.1" customHeight="1">
      <c r="B34" s="19"/>
      <c r="C34" s="17" t="s">
        <v>21</v>
      </c>
      <c r="D34" s="6" t="s">
        <v>12</v>
      </c>
      <c r="E34" s="38">
        <f t="shared" si="4"/>
        <v>0</v>
      </c>
      <c r="F34" s="39"/>
      <c r="G34" s="39"/>
      <c r="H34" s="39"/>
      <c r="I34" s="39"/>
      <c r="J34" s="39"/>
      <c r="K34" s="40"/>
      <c r="L34" s="34">
        <v>0</v>
      </c>
      <c r="M34" s="34"/>
      <c r="N34" s="34"/>
      <c r="O34" s="34"/>
      <c r="P34" s="34"/>
      <c r="Q34" s="34"/>
      <c r="R34" s="35"/>
      <c r="S34" s="34">
        <v>0</v>
      </c>
      <c r="T34" s="34"/>
      <c r="U34" s="34"/>
      <c r="V34" s="34"/>
      <c r="W34" s="34"/>
      <c r="X34" s="34"/>
      <c r="Y34" s="35"/>
      <c r="Z34" s="34">
        <v>0</v>
      </c>
      <c r="AA34" s="34"/>
      <c r="AB34" s="34"/>
      <c r="AC34" s="34"/>
      <c r="AD34" s="34"/>
      <c r="AE34" s="34"/>
      <c r="AF34" s="35"/>
    </row>
    <row r="35" spans="2:32" ht="14.1" customHeight="1">
      <c r="B35" s="19"/>
      <c r="C35" s="17"/>
      <c r="D35" s="6" t="s">
        <v>13</v>
      </c>
      <c r="E35" s="45">
        <f t="shared" si="4"/>
        <v>0</v>
      </c>
      <c r="F35" s="45">
        <f t="shared" ref="F35:K36" si="13">M35+T35+AA35</f>
        <v>0</v>
      </c>
      <c r="G35" s="45">
        <f t="shared" si="13"/>
        <v>0</v>
      </c>
      <c r="H35" s="45">
        <f t="shared" si="13"/>
        <v>0</v>
      </c>
      <c r="I35" s="45">
        <f t="shared" si="13"/>
        <v>0</v>
      </c>
      <c r="J35" s="45">
        <f t="shared" si="13"/>
        <v>0</v>
      </c>
      <c r="K35" s="45">
        <f t="shared" si="13"/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</row>
    <row r="36" spans="2:32" ht="14.1" customHeight="1">
      <c r="B36" s="19"/>
      <c r="C36" s="17"/>
      <c r="D36" s="6" t="s">
        <v>14</v>
      </c>
      <c r="E36" s="45">
        <f t="shared" si="4"/>
        <v>0</v>
      </c>
      <c r="F36" s="45">
        <f t="shared" si="13"/>
        <v>0</v>
      </c>
      <c r="G36" s="45">
        <f t="shared" si="13"/>
        <v>0</v>
      </c>
      <c r="H36" s="45">
        <f t="shared" si="13"/>
        <v>0</v>
      </c>
      <c r="I36" s="45">
        <f t="shared" si="13"/>
        <v>0</v>
      </c>
      <c r="J36" s="45">
        <f t="shared" si="13"/>
        <v>0</v>
      </c>
      <c r="K36" s="45">
        <f t="shared" si="13"/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</row>
    <row r="37" spans="2:32" ht="14.1" customHeight="1">
      <c r="B37" s="19"/>
      <c r="C37" s="17" t="s">
        <v>22</v>
      </c>
      <c r="D37" s="6" t="s">
        <v>12</v>
      </c>
      <c r="E37" s="38">
        <f t="shared" si="4"/>
        <v>0</v>
      </c>
      <c r="F37" s="39"/>
      <c r="G37" s="39"/>
      <c r="H37" s="39"/>
      <c r="I37" s="39"/>
      <c r="J37" s="39"/>
      <c r="K37" s="40"/>
      <c r="L37" s="34">
        <v>0</v>
      </c>
      <c r="M37" s="34"/>
      <c r="N37" s="34"/>
      <c r="O37" s="34"/>
      <c r="P37" s="34"/>
      <c r="Q37" s="34"/>
      <c r="R37" s="35"/>
      <c r="S37" s="34">
        <v>0</v>
      </c>
      <c r="T37" s="34"/>
      <c r="U37" s="34"/>
      <c r="V37" s="34"/>
      <c r="W37" s="34"/>
      <c r="X37" s="34"/>
      <c r="Y37" s="35"/>
      <c r="Z37" s="34">
        <v>0</v>
      </c>
      <c r="AA37" s="34"/>
      <c r="AB37" s="34"/>
      <c r="AC37" s="34"/>
      <c r="AD37" s="34"/>
      <c r="AE37" s="34"/>
      <c r="AF37" s="35"/>
    </row>
    <row r="38" spans="2:32" ht="15" customHeight="1">
      <c r="B38" s="19"/>
      <c r="C38" s="17"/>
      <c r="D38" s="6" t="s">
        <v>13</v>
      </c>
      <c r="E38" s="45">
        <f t="shared" si="4"/>
        <v>0</v>
      </c>
      <c r="F38" s="45">
        <f t="shared" ref="F38:K39" si="14">M38+T38+AA38</f>
        <v>0</v>
      </c>
      <c r="G38" s="45">
        <f t="shared" si="14"/>
        <v>0</v>
      </c>
      <c r="H38" s="45">
        <f t="shared" si="14"/>
        <v>0</v>
      </c>
      <c r="I38" s="45">
        <f t="shared" si="14"/>
        <v>0</v>
      </c>
      <c r="J38" s="45">
        <f t="shared" si="14"/>
        <v>0</v>
      </c>
      <c r="K38" s="45">
        <f t="shared" si="14"/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</row>
    <row r="39" spans="2:32" ht="14.1" customHeight="1">
      <c r="B39" s="19"/>
      <c r="C39" s="17"/>
      <c r="D39" s="6" t="s">
        <v>14</v>
      </c>
      <c r="E39" s="45">
        <f t="shared" si="4"/>
        <v>0</v>
      </c>
      <c r="F39" s="45">
        <f t="shared" si="14"/>
        <v>0</v>
      </c>
      <c r="G39" s="45">
        <f t="shared" si="14"/>
        <v>0</v>
      </c>
      <c r="H39" s="45">
        <f t="shared" si="14"/>
        <v>0</v>
      </c>
      <c r="I39" s="45">
        <f t="shared" si="14"/>
        <v>0</v>
      </c>
      <c r="J39" s="45">
        <f t="shared" si="14"/>
        <v>0</v>
      </c>
      <c r="K39" s="45">
        <f t="shared" si="14"/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</row>
    <row r="40" spans="2:32" ht="14.1" customHeight="1">
      <c r="B40" s="19"/>
      <c r="C40" s="17" t="s">
        <v>23</v>
      </c>
      <c r="D40" s="6" t="s">
        <v>12</v>
      </c>
      <c r="E40" s="38">
        <f t="shared" si="4"/>
        <v>1</v>
      </c>
      <c r="F40" s="39"/>
      <c r="G40" s="39"/>
      <c r="H40" s="39"/>
      <c r="I40" s="39"/>
      <c r="J40" s="39"/>
      <c r="K40" s="40"/>
      <c r="L40" s="34">
        <v>0</v>
      </c>
      <c r="M40" s="34"/>
      <c r="N40" s="34"/>
      <c r="O40" s="34"/>
      <c r="P40" s="34"/>
      <c r="Q40" s="34"/>
      <c r="R40" s="35"/>
      <c r="S40" s="34">
        <v>0</v>
      </c>
      <c r="T40" s="34"/>
      <c r="U40" s="34"/>
      <c r="V40" s="34"/>
      <c r="W40" s="34"/>
      <c r="X40" s="34"/>
      <c r="Y40" s="35"/>
      <c r="Z40" s="34">
        <v>1</v>
      </c>
      <c r="AA40" s="34"/>
      <c r="AB40" s="34"/>
      <c r="AC40" s="34"/>
      <c r="AD40" s="34"/>
      <c r="AE40" s="34"/>
      <c r="AF40" s="35"/>
    </row>
    <row r="41" spans="2:32" ht="14.1" customHeight="1">
      <c r="B41" s="19"/>
      <c r="C41" s="17"/>
      <c r="D41" s="6" t="s">
        <v>13</v>
      </c>
      <c r="E41" s="45">
        <f t="shared" si="4"/>
        <v>1</v>
      </c>
      <c r="F41" s="45">
        <f t="shared" ref="F41:K42" si="15">M41+T41+AA41</f>
        <v>0</v>
      </c>
      <c r="G41" s="45">
        <f t="shared" si="15"/>
        <v>1</v>
      </c>
      <c r="H41" s="45">
        <f t="shared" si="15"/>
        <v>0</v>
      </c>
      <c r="I41" s="45">
        <f t="shared" si="15"/>
        <v>0</v>
      </c>
      <c r="J41" s="45">
        <f t="shared" si="15"/>
        <v>0</v>
      </c>
      <c r="K41" s="45">
        <f t="shared" si="15"/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1</v>
      </c>
      <c r="AA41" s="36">
        <v>0</v>
      </c>
      <c r="AB41" s="36">
        <v>1</v>
      </c>
      <c r="AC41" s="36">
        <v>0</v>
      </c>
      <c r="AD41" s="36">
        <v>0</v>
      </c>
      <c r="AE41" s="36">
        <v>0</v>
      </c>
      <c r="AF41" s="36">
        <v>0</v>
      </c>
    </row>
    <row r="42" spans="2:32" ht="14.1" customHeight="1">
      <c r="B42" s="19"/>
      <c r="C42" s="17"/>
      <c r="D42" s="6" t="s">
        <v>14</v>
      </c>
      <c r="E42" s="45">
        <f t="shared" ref="E42:E73" si="16">L42+S42+Z42</f>
        <v>99</v>
      </c>
      <c r="F42" s="45">
        <f t="shared" si="15"/>
        <v>0</v>
      </c>
      <c r="G42" s="45">
        <f t="shared" si="15"/>
        <v>99</v>
      </c>
      <c r="H42" s="45">
        <f t="shared" si="15"/>
        <v>0</v>
      </c>
      <c r="I42" s="45">
        <f t="shared" si="15"/>
        <v>0</v>
      </c>
      <c r="J42" s="45">
        <f t="shared" si="15"/>
        <v>0</v>
      </c>
      <c r="K42" s="45">
        <f t="shared" si="15"/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99</v>
      </c>
      <c r="AA42" s="37">
        <v>0</v>
      </c>
      <c r="AB42" s="37">
        <v>99</v>
      </c>
      <c r="AC42" s="37">
        <v>0</v>
      </c>
      <c r="AD42" s="37">
        <v>0</v>
      </c>
      <c r="AE42" s="37">
        <v>0</v>
      </c>
      <c r="AF42" s="37">
        <v>0</v>
      </c>
    </row>
    <row r="43" spans="2:32" ht="14.1" customHeight="1">
      <c r="B43" s="17" t="s">
        <v>24</v>
      </c>
      <c r="C43" s="17"/>
      <c r="D43" s="6" t="s">
        <v>12</v>
      </c>
      <c r="E43" s="38">
        <f t="shared" si="16"/>
        <v>29</v>
      </c>
      <c r="F43" s="39"/>
      <c r="G43" s="39"/>
      <c r="H43" s="39"/>
      <c r="I43" s="39"/>
      <c r="J43" s="39"/>
      <c r="K43" s="40"/>
      <c r="L43" s="34">
        <v>19</v>
      </c>
      <c r="M43" s="34"/>
      <c r="N43" s="34"/>
      <c r="O43" s="34"/>
      <c r="P43" s="34"/>
      <c r="Q43" s="34"/>
      <c r="R43" s="35"/>
      <c r="S43" s="34">
        <v>10</v>
      </c>
      <c r="T43" s="34"/>
      <c r="U43" s="34"/>
      <c r="V43" s="34"/>
      <c r="W43" s="34"/>
      <c r="X43" s="34"/>
      <c r="Y43" s="35"/>
      <c r="Z43" s="34">
        <v>0</v>
      </c>
      <c r="AA43" s="34"/>
      <c r="AB43" s="34"/>
      <c r="AC43" s="34"/>
      <c r="AD43" s="34"/>
      <c r="AE43" s="34"/>
      <c r="AF43" s="35"/>
    </row>
    <row r="44" spans="2:32" ht="15" customHeight="1">
      <c r="B44" s="17"/>
      <c r="C44" s="17"/>
      <c r="D44" s="6" t="s">
        <v>13</v>
      </c>
      <c r="E44" s="45">
        <f t="shared" si="16"/>
        <v>32</v>
      </c>
      <c r="F44" s="45">
        <f t="shared" ref="F44:K45" si="17">M44+T44+AA44</f>
        <v>17</v>
      </c>
      <c r="G44" s="45">
        <f t="shared" si="17"/>
        <v>12</v>
      </c>
      <c r="H44" s="45">
        <f t="shared" si="17"/>
        <v>2</v>
      </c>
      <c r="I44" s="45">
        <f t="shared" si="17"/>
        <v>0</v>
      </c>
      <c r="J44" s="45">
        <f t="shared" si="17"/>
        <v>1</v>
      </c>
      <c r="K44" s="45">
        <f t="shared" si="17"/>
        <v>0</v>
      </c>
      <c r="L44" s="36">
        <v>20</v>
      </c>
      <c r="M44" s="36">
        <v>12</v>
      </c>
      <c r="N44" s="36">
        <v>7</v>
      </c>
      <c r="O44" s="36">
        <v>0</v>
      </c>
      <c r="P44" s="36">
        <v>0</v>
      </c>
      <c r="Q44" s="36">
        <v>1</v>
      </c>
      <c r="R44" s="36">
        <v>0</v>
      </c>
      <c r="S44" s="36">
        <v>12</v>
      </c>
      <c r="T44" s="36">
        <v>5</v>
      </c>
      <c r="U44" s="36">
        <v>5</v>
      </c>
      <c r="V44" s="36">
        <v>2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</row>
    <row r="45" spans="2:32" ht="14.1" customHeight="1">
      <c r="B45" s="17"/>
      <c r="C45" s="17"/>
      <c r="D45" s="6" t="s">
        <v>14</v>
      </c>
      <c r="E45" s="45">
        <f t="shared" si="16"/>
        <v>25486</v>
      </c>
      <c r="F45" s="45">
        <f t="shared" si="17"/>
        <v>23547</v>
      </c>
      <c r="G45" s="45">
        <f t="shared" si="17"/>
        <v>1733</v>
      </c>
      <c r="H45" s="45">
        <f t="shared" si="17"/>
        <v>142</v>
      </c>
      <c r="I45" s="45">
        <f t="shared" si="17"/>
        <v>0</v>
      </c>
      <c r="J45" s="45">
        <f t="shared" si="17"/>
        <v>64</v>
      </c>
      <c r="K45" s="45">
        <f t="shared" si="17"/>
        <v>0</v>
      </c>
      <c r="L45" s="37">
        <v>23567</v>
      </c>
      <c r="M45" s="37">
        <v>22902</v>
      </c>
      <c r="N45" s="37">
        <v>601</v>
      </c>
      <c r="O45" s="37">
        <v>0</v>
      </c>
      <c r="P45" s="37">
        <v>0</v>
      </c>
      <c r="Q45" s="37">
        <v>64</v>
      </c>
      <c r="R45" s="37">
        <v>0</v>
      </c>
      <c r="S45" s="37">
        <v>1919</v>
      </c>
      <c r="T45" s="37">
        <v>645</v>
      </c>
      <c r="U45" s="37">
        <v>1132</v>
      </c>
      <c r="V45" s="37">
        <v>142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0</v>
      </c>
      <c r="AE45" s="37">
        <v>0</v>
      </c>
      <c r="AF45" s="37">
        <v>0</v>
      </c>
    </row>
    <row r="46" spans="2:32" ht="14.1" customHeight="1">
      <c r="B46" s="17" t="s">
        <v>25</v>
      </c>
      <c r="C46" s="17"/>
      <c r="D46" s="6" t="s">
        <v>12</v>
      </c>
      <c r="E46" s="38">
        <f t="shared" si="16"/>
        <v>56</v>
      </c>
      <c r="F46" s="39"/>
      <c r="G46" s="39"/>
      <c r="H46" s="39"/>
      <c r="I46" s="39"/>
      <c r="J46" s="39"/>
      <c r="K46" s="40"/>
      <c r="L46" s="34">
        <v>32</v>
      </c>
      <c r="M46" s="34"/>
      <c r="N46" s="34"/>
      <c r="O46" s="34"/>
      <c r="P46" s="34"/>
      <c r="Q46" s="34"/>
      <c r="R46" s="35"/>
      <c r="S46" s="34">
        <v>23</v>
      </c>
      <c r="T46" s="34"/>
      <c r="U46" s="34"/>
      <c r="V46" s="34"/>
      <c r="W46" s="34"/>
      <c r="X46" s="34"/>
      <c r="Y46" s="35"/>
      <c r="Z46" s="34">
        <v>1</v>
      </c>
      <c r="AA46" s="34"/>
      <c r="AB46" s="34"/>
      <c r="AC46" s="34"/>
      <c r="AD46" s="34"/>
      <c r="AE46" s="34"/>
      <c r="AF46" s="35"/>
    </row>
    <row r="47" spans="2:32" ht="14.1" customHeight="1">
      <c r="B47" s="17"/>
      <c r="C47" s="17"/>
      <c r="D47" s="6" t="s">
        <v>13</v>
      </c>
      <c r="E47" s="45">
        <f t="shared" si="16"/>
        <v>66</v>
      </c>
      <c r="F47" s="45">
        <f t="shared" ref="F47:K48" si="18">M47+T47+AA47</f>
        <v>21</v>
      </c>
      <c r="G47" s="45">
        <f t="shared" si="18"/>
        <v>39</v>
      </c>
      <c r="H47" s="45">
        <f t="shared" si="18"/>
        <v>4</v>
      </c>
      <c r="I47" s="45">
        <f t="shared" si="18"/>
        <v>0</v>
      </c>
      <c r="J47" s="45">
        <f t="shared" si="18"/>
        <v>1</v>
      </c>
      <c r="K47" s="45">
        <f t="shared" si="18"/>
        <v>1</v>
      </c>
      <c r="L47" s="36">
        <v>35</v>
      </c>
      <c r="M47" s="36">
        <v>11</v>
      </c>
      <c r="N47" s="36">
        <v>23</v>
      </c>
      <c r="O47" s="36">
        <v>0</v>
      </c>
      <c r="P47" s="36">
        <v>0</v>
      </c>
      <c r="Q47" s="36">
        <v>1</v>
      </c>
      <c r="R47" s="36">
        <v>0</v>
      </c>
      <c r="S47" s="36">
        <v>30</v>
      </c>
      <c r="T47" s="36">
        <v>10</v>
      </c>
      <c r="U47" s="36">
        <v>16</v>
      </c>
      <c r="V47" s="36">
        <v>3</v>
      </c>
      <c r="W47" s="36">
        <v>0</v>
      </c>
      <c r="X47" s="36">
        <v>0</v>
      </c>
      <c r="Y47" s="36">
        <v>1</v>
      </c>
      <c r="Z47" s="36">
        <v>1</v>
      </c>
      <c r="AA47" s="36">
        <v>0</v>
      </c>
      <c r="AB47" s="36">
        <v>0</v>
      </c>
      <c r="AC47" s="36">
        <v>1</v>
      </c>
      <c r="AD47" s="36">
        <v>0</v>
      </c>
      <c r="AE47" s="36">
        <v>0</v>
      </c>
      <c r="AF47" s="36">
        <v>0</v>
      </c>
    </row>
    <row r="48" spans="2:32" ht="14.1" customHeight="1">
      <c r="B48" s="17"/>
      <c r="C48" s="17"/>
      <c r="D48" s="6" t="s">
        <v>14</v>
      </c>
      <c r="E48" s="45">
        <f t="shared" si="16"/>
        <v>16814</v>
      </c>
      <c r="F48" s="45">
        <f t="shared" si="18"/>
        <v>7692</v>
      </c>
      <c r="G48" s="45">
        <f t="shared" si="18"/>
        <v>8588</v>
      </c>
      <c r="H48" s="45">
        <f t="shared" si="18"/>
        <v>420</v>
      </c>
      <c r="I48" s="45">
        <f t="shared" si="18"/>
        <v>0</v>
      </c>
      <c r="J48" s="45">
        <f t="shared" si="18"/>
        <v>108</v>
      </c>
      <c r="K48" s="45">
        <f t="shared" si="18"/>
        <v>6</v>
      </c>
      <c r="L48" s="37">
        <v>10499</v>
      </c>
      <c r="M48" s="37">
        <v>5275</v>
      </c>
      <c r="N48" s="37">
        <v>5116</v>
      </c>
      <c r="O48" s="37">
        <v>0</v>
      </c>
      <c r="P48" s="37">
        <v>0</v>
      </c>
      <c r="Q48" s="37">
        <v>108</v>
      </c>
      <c r="R48" s="37">
        <v>0</v>
      </c>
      <c r="S48" s="37">
        <v>6244</v>
      </c>
      <c r="T48" s="37">
        <v>2417</v>
      </c>
      <c r="U48" s="37">
        <v>3472</v>
      </c>
      <c r="V48" s="37">
        <v>349</v>
      </c>
      <c r="W48" s="37">
        <v>0</v>
      </c>
      <c r="X48" s="37">
        <v>0</v>
      </c>
      <c r="Y48" s="37">
        <v>6</v>
      </c>
      <c r="Z48" s="37">
        <v>71</v>
      </c>
      <c r="AA48" s="37">
        <v>0</v>
      </c>
      <c r="AB48" s="37">
        <v>0</v>
      </c>
      <c r="AC48" s="37">
        <v>71</v>
      </c>
      <c r="AD48" s="37">
        <v>0</v>
      </c>
      <c r="AE48" s="37">
        <v>0</v>
      </c>
      <c r="AF48" s="37">
        <v>0</v>
      </c>
    </row>
    <row r="49" spans="2:32" ht="14.1" customHeight="1">
      <c r="B49" s="17" t="s">
        <v>26</v>
      </c>
      <c r="C49" s="17"/>
      <c r="D49" s="6" t="s">
        <v>12</v>
      </c>
      <c r="E49" s="38">
        <f t="shared" si="16"/>
        <v>1</v>
      </c>
      <c r="F49" s="39">
        <f>M49+T49+AA49</f>
        <v>0</v>
      </c>
      <c r="G49" s="39"/>
      <c r="H49" s="39"/>
      <c r="I49" s="39"/>
      <c r="J49" s="39"/>
      <c r="K49" s="40"/>
      <c r="L49" s="34">
        <v>1</v>
      </c>
      <c r="M49" s="34"/>
      <c r="N49" s="34"/>
      <c r="O49" s="34"/>
      <c r="P49" s="34"/>
      <c r="Q49" s="34"/>
      <c r="R49" s="35"/>
      <c r="S49" s="34">
        <v>0</v>
      </c>
      <c r="T49" s="34"/>
      <c r="U49" s="34"/>
      <c r="V49" s="34"/>
      <c r="W49" s="34"/>
      <c r="X49" s="34"/>
      <c r="Y49" s="35"/>
      <c r="Z49" s="34">
        <v>0</v>
      </c>
      <c r="AA49" s="34"/>
      <c r="AB49" s="34"/>
      <c r="AC49" s="34"/>
      <c r="AD49" s="34"/>
      <c r="AE49" s="34"/>
      <c r="AF49" s="35"/>
    </row>
    <row r="50" spans="2:32" ht="15" customHeight="1">
      <c r="B50" s="17"/>
      <c r="C50" s="17"/>
      <c r="D50" s="6" t="s">
        <v>13</v>
      </c>
      <c r="E50" s="45">
        <f t="shared" si="16"/>
        <v>1</v>
      </c>
      <c r="F50" s="45">
        <f>M50+T50+AA50</f>
        <v>1</v>
      </c>
      <c r="G50" s="45">
        <f t="shared" ref="G50:K51" si="19">N50+U50+AB50</f>
        <v>0</v>
      </c>
      <c r="H50" s="45">
        <f t="shared" si="19"/>
        <v>0</v>
      </c>
      <c r="I50" s="45">
        <f t="shared" si="19"/>
        <v>0</v>
      </c>
      <c r="J50" s="45">
        <f t="shared" si="19"/>
        <v>0</v>
      </c>
      <c r="K50" s="45">
        <f t="shared" si="19"/>
        <v>0</v>
      </c>
      <c r="L50" s="36">
        <v>1</v>
      </c>
      <c r="M50" s="36">
        <v>1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</row>
    <row r="51" spans="2:32" ht="14.1" customHeight="1">
      <c r="B51" s="17"/>
      <c r="C51" s="17"/>
      <c r="D51" s="6" t="s">
        <v>14</v>
      </c>
      <c r="E51" s="45">
        <f t="shared" si="16"/>
        <v>927</v>
      </c>
      <c r="F51" s="45">
        <f>M51+T51+AA51</f>
        <v>927</v>
      </c>
      <c r="G51" s="45">
        <f t="shared" si="19"/>
        <v>0</v>
      </c>
      <c r="H51" s="45">
        <f t="shared" si="19"/>
        <v>0</v>
      </c>
      <c r="I51" s="45">
        <f t="shared" si="19"/>
        <v>0</v>
      </c>
      <c r="J51" s="45">
        <f t="shared" si="19"/>
        <v>0</v>
      </c>
      <c r="K51" s="45">
        <f t="shared" si="19"/>
        <v>0</v>
      </c>
      <c r="L51" s="37">
        <v>927</v>
      </c>
      <c r="M51" s="37">
        <v>927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0</v>
      </c>
      <c r="AD51" s="37">
        <v>0</v>
      </c>
      <c r="AE51" s="37">
        <v>0</v>
      </c>
      <c r="AF51" s="37">
        <v>0</v>
      </c>
    </row>
    <row r="52" spans="2:32" ht="14.1" customHeight="1">
      <c r="B52" s="17" t="s">
        <v>27</v>
      </c>
      <c r="C52" s="17"/>
      <c r="D52" s="6" t="s">
        <v>12</v>
      </c>
      <c r="E52" s="38">
        <f t="shared" si="16"/>
        <v>0</v>
      </c>
      <c r="F52" s="39"/>
      <c r="G52" s="39"/>
      <c r="H52" s="39"/>
      <c r="I52" s="39"/>
      <c r="J52" s="39"/>
      <c r="K52" s="40"/>
      <c r="L52" s="34">
        <v>0</v>
      </c>
      <c r="M52" s="34"/>
      <c r="N52" s="34"/>
      <c r="O52" s="34"/>
      <c r="P52" s="34"/>
      <c r="Q52" s="34"/>
      <c r="R52" s="35"/>
      <c r="S52" s="34">
        <v>0</v>
      </c>
      <c r="T52" s="34"/>
      <c r="U52" s="34"/>
      <c r="V52" s="34"/>
      <c r="W52" s="34"/>
      <c r="X52" s="34"/>
      <c r="Y52" s="35"/>
      <c r="Z52" s="34">
        <v>0</v>
      </c>
      <c r="AA52" s="34"/>
      <c r="AB52" s="34"/>
      <c r="AC52" s="34"/>
      <c r="AD52" s="34"/>
      <c r="AE52" s="34"/>
      <c r="AF52" s="35"/>
    </row>
    <row r="53" spans="2:32" ht="14.1" customHeight="1">
      <c r="B53" s="17"/>
      <c r="C53" s="17"/>
      <c r="D53" s="6" t="s">
        <v>13</v>
      </c>
      <c r="E53" s="45">
        <f t="shared" si="16"/>
        <v>0</v>
      </c>
      <c r="F53" s="45">
        <f t="shared" ref="F53:K54" si="20">M53+T53+AA53</f>
        <v>0</v>
      </c>
      <c r="G53" s="45">
        <f t="shared" si="20"/>
        <v>0</v>
      </c>
      <c r="H53" s="45">
        <f t="shared" si="20"/>
        <v>0</v>
      </c>
      <c r="I53" s="45">
        <f t="shared" si="20"/>
        <v>0</v>
      </c>
      <c r="J53" s="45">
        <f t="shared" si="20"/>
        <v>0</v>
      </c>
      <c r="K53" s="45">
        <f t="shared" si="20"/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</row>
    <row r="54" spans="2:32" ht="14.1" customHeight="1">
      <c r="B54" s="17"/>
      <c r="C54" s="17"/>
      <c r="D54" s="6" t="s">
        <v>14</v>
      </c>
      <c r="E54" s="45">
        <f t="shared" si="16"/>
        <v>0</v>
      </c>
      <c r="F54" s="45">
        <f t="shared" si="20"/>
        <v>0</v>
      </c>
      <c r="G54" s="45">
        <f t="shared" si="20"/>
        <v>0</v>
      </c>
      <c r="H54" s="45">
        <f t="shared" si="20"/>
        <v>0</v>
      </c>
      <c r="I54" s="45">
        <f t="shared" si="20"/>
        <v>0</v>
      </c>
      <c r="J54" s="45">
        <f t="shared" si="20"/>
        <v>0</v>
      </c>
      <c r="K54" s="45">
        <f t="shared" si="20"/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</row>
    <row r="55" spans="2:32" ht="15" customHeight="1">
      <c r="B55" s="17" t="s">
        <v>28</v>
      </c>
      <c r="C55" s="17"/>
      <c r="D55" s="6" t="s">
        <v>12</v>
      </c>
      <c r="E55" s="38">
        <f t="shared" si="16"/>
        <v>2</v>
      </c>
      <c r="F55" s="39"/>
      <c r="G55" s="39"/>
      <c r="H55" s="39"/>
      <c r="I55" s="39"/>
      <c r="J55" s="39"/>
      <c r="K55" s="40"/>
      <c r="L55" s="34">
        <v>0</v>
      </c>
      <c r="M55" s="34"/>
      <c r="N55" s="34"/>
      <c r="O55" s="34"/>
      <c r="P55" s="34"/>
      <c r="Q55" s="34"/>
      <c r="R55" s="35"/>
      <c r="S55" s="34">
        <v>2</v>
      </c>
      <c r="T55" s="34"/>
      <c r="U55" s="34"/>
      <c r="V55" s="34"/>
      <c r="W55" s="34"/>
      <c r="X55" s="34"/>
      <c r="Y55" s="35"/>
      <c r="Z55" s="34">
        <v>0</v>
      </c>
      <c r="AA55" s="34"/>
      <c r="AB55" s="34"/>
      <c r="AC55" s="34"/>
      <c r="AD55" s="34"/>
      <c r="AE55" s="34"/>
      <c r="AF55" s="35"/>
    </row>
    <row r="56" spans="2:32" ht="14.1" customHeight="1">
      <c r="B56" s="17"/>
      <c r="C56" s="17"/>
      <c r="D56" s="6" t="s">
        <v>13</v>
      </c>
      <c r="E56" s="45">
        <f t="shared" si="16"/>
        <v>6</v>
      </c>
      <c r="F56" s="45">
        <f t="shared" ref="F56:K57" si="21">M56+T56+AA56</f>
        <v>3</v>
      </c>
      <c r="G56" s="45">
        <f t="shared" si="21"/>
        <v>0</v>
      </c>
      <c r="H56" s="45">
        <f t="shared" si="21"/>
        <v>0</v>
      </c>
      <c r="I56" s="45">
        <f t="shared" si="21"/>
        <v>3</v>
      </c>
      <c r="J56" s="45">
        <f t="shared" si="21"/>
        <v>0</v>
      </c>
      <c r="K56" s="45">
        <f t="shared" si="21"/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6</v>
      </c>
      <c r="T56" s="36">
        <v>3</v>
      </c>
      <c r="U56" s="36">
        <v>0</v>
      </c>
      <c r="V56" s="36">
        <v>0</v>
      </c>
      <c r="W56" s="36">
        <v>3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</row>
    <row r="57" spans="2:32" ht="14.1" customHeight="1">
      <c r="B57" s="17"/>
      <c r="C57" s="17"/>
      <c r="D57" s="6" t="s">
        <v>14</v>
      </c>
      <c r="E57" s="45">
        <f t="shared" si="16"/>
        <v>41508</v>
      </c>
      <c r="F57" s="45">
        <f t="shared" si="21"/>
        <v>35336</v>
      </c>
      <c r="G57" s="45">
        <f t="shared" si="21"/>
        <v>0</v>
      </c>
      <c r="H57" s="45">
        <f t="shared" si="21"/>
        <v>0</v>
      </c>
      <c r="I57" s="45">
        <f t="shared" si="21"/>
        <v>6172</v>
      </c>
      <c r="J57" s="45">
        <f t="shared" si="21"/>
        <v>0</v>
      </c>
      <c r="K57" s="45">
        <f t="shared" si="21"/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41508</v>
      </c>
      <c r="T57" s="37">
        <v>35336</v>
      </c>
      <c r="U57" s="37">
        <v>0</v>
      </c>
      <c r="V57" s="37">
        <v>0</v>
      </c>
      <c r="W57" s="37">
        <v>6172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</row>
    <row r="58" spans="2:32" ht="14.1" customHeight="1">
      <c r="B58" s="17" t="s">
        <v>29</v>
      </c>
      <c r="C58" s="17"/>
      <c r="D58" s="6" t="s">
        <v>12</v>
      </c>
      <c r="E58" s="38">
        <f t="shared" si="16"/>
        <v>3</v>
      </c>
      <c r="F58" s="39"/>
      <c r="G58" s="39"/>
      <c r="H58" s="39"/>
      <c r="I58" s="39"/>
      <c r="J58" s="39"/>
      <c r="K58" s="40"/>
      <c r="L58" s="34">
        <v>0</v>
      </c>
      <c r="M58" s="34"/>
      <c r="N58" s="34"/>
      <c r="O58" s="34"/>
      <c r="P58" s="34"/>
      <c r="Q58" s="34"/>
      <c r="R58" s="35"/>
      <c r="S58" s="34">
        <v>3</v>
      </c>
      <c r="T58" s="34"/>
      <c r="U58" s="34"/>
      <c r="V58" s="34"/>
      <c r="W58" s="34"/>
      <c r="X58" s="34"/>
      <c r="Y58" s="35"/>
      <c r="Z58" s="34">
        <v>0</v>
      </c>
      <c r="AA58" s="34"/>
      <c r="AB58" s="34"/>
      <c r="AC58" s="34"/>
      <c r="AD58" s="34"/>
      <c r="AE58" s="34"/>
      <c r="AF58" s="35"/>
    </row>
    <row r="59" spans="2:32" ht="14.1" customHeight="1">
      <c r="B59" s="17"/>
      <c r="C59" s="17"/>
      <c r="D59" s="6" t="s">
        <v>13</v>
      </c>
      <c r="E59" s="45">
        <f t="shared" si="16"/>
        <v>4</v>
      </c>
      <c r="F59" s="45">
        <f t="shared" ref="F59:K60" si="22">M59+T59+AA59</f>
        <v>1</v>
      </c>
      <c r="G59" s="45">
        <f t="shared" si="22"/>
        <v>3</v>
      </c>
      <c r="H59" s="45">
        <f t="shared" si="22"/>
        <v>0</v>
      </c>
      <c r="I59" s="45">
        <f t="shared" si="22"/>
        <v>0</v>
      </c>
      <c r="J59" s="45">
        <f t="shared" si="22"/>
        <v>0</v>
      </c>
      <c r="K59" s="45">
        <f t="shared" si="22"/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4</v>
      </c>
      <c r="T59" s="36">
        <v>1</v>
      </c>
      <c r="U59" s="36">
        <v>3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</row>
    <row r="60" spans="2:32" ht="14.1" customHeight="1">
      <c r="B60" s="17"/>
      <c r="C60" s="17"/>
      <c r="D60" s="6" t="s">
        <v>14</v>
      </c>
      <c r="E60" s="45">
        <f t="shared" si="16"/>
        <v>4556</v>
      </c>
      <c r="F60" s="45">
        <f t="shared" si="22"/>
        <v>0</v>
      </c>
      <c r="G60" s="45">
        <f t="shared" si="22"/>
        <v>4556</v>
      </c>
      <c r="H60" s="45">
        <f t="shared" si="22"/>
        <v>0</v>
      </c>
      <c r="I60" s="45">
        <f t="shared" si="22"/>
        <v>0</v>
      </c>
      <c r="J60" s="45">
        <f t="shared" si="22"/>
        <v>0</v>
      </c>
      <c r="K60" s="45">
        <f t="shared" si="22"/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4556</v>
      </c>
      <c r="T60" s="37">
        <v>0</v>
      </c>
      <c r="U60" s="37">
        <v>4556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</row>
    <row r="61" spans="2:32" ht="15" customHeight="1">
      <c r="B61" s="17" t="s">
        <v>30</v>
      </c>
      <c r="C61" s="17"/>
      <c r="D61" s="6" t="s">
        <v>12</v>
      </c>
      <c r="E61" s="38">
        <f t="shared" si="16"/>
        <v>3</v>
      </c>
      <c r="F61" s="39"/>
      <c r="G61" s="39"/>
      <c r="H61" s="39"/>
      <c r="I61" s="39"/>
      <c r="J61" s="39"/>
      <c r="K61" s="40"/>
      <c r="L61" s="34">
        <v>0</v>
      </c>
      <c r="M61" s="34"/>
      <c r="N61" s="34"/>
      <c r="O61" s="34"/>
      <c r="P61" s="34"/>
      <c r="Q61" s="34"/>
      <c r="R61" s="35"/>
      <c r="S61" s="34">
        <v>3</v>
      </c>
      <c r="T61" s="34"/>
      <c r="U61" s="34"/>
      <c r="V61" s="34"/>
      <c r="W61" s="34"/>
      <c r="X61" s="34"/>
      <c r="Y61" s="35"/>
      <c r="Z61" s="34">
        <v>0</v>
      </c>
      <c r="AA61" s="34"/>
      <c r="AB61" s="34"/>
      <c r="AC61" s="34"/>
      <c r="AD61" s="34"/>
      <c r="AE61" s="34"/>
      <c r="AF61" s="35"/>
    </row>
    <row r="62" spans="2:32" ht="14.1" customHeight="1">
      <c r="B62" s="17"/>
      <c r="C62" s="17"/>
      <c r="D62" s="6" t="s">
        <v>13</v>
      </c>
      <c r="E62" s="45">
        <f t="shared" si="16"/>
        <v>3</v>
      </c>
      <c r="F62" s="45">
        <f t="shared" ref="F62:K63" si="23">M62+T62+AA62</f>
        <v>3</v>
      </c>
      <c r="G62" s="45">
        <f t="shared" si="23"/>
        <v>0</v>
      </c>
      <c r="H62" s="45">
        <f t="shared" si="23"/>
        <v>0</v>
      </c>
      <c r="I62" s="45">
        <f t="shared" si="23"/>
        <v>0</v>
      </c>
      <c r="J62" s="45">
        <f t="shared" si="23"/>
        <v>0</v>
      </c>
      <c r="K62" s="45">
        <f t="shared" si="23"/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3</v>
      </c>
      <c r="T62" s="36">
        <v>3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</row>
    <row r="63" spans="2:32" ht="14.1" customHeight="1">
      <c r="B63" s="17"/>
      <c r="C63" s="17"/>
      <c r="D63" s="6" t="s">
        <v>14</v>
      </c>
      <c r="E63" s="45">
        <f t="shared" si="16"/>
        <v>8441</v>
      </c>
      <c r="F63" s="45">
        <f t="shared" si="23"/>
        <v>8386</v>
      </c>
      <c r="G63" s="45">
        <f t="shared" si="23"/>
        <v>55</v>
      </c>
      <c r="H63" s="45">
        <f t="shared" si="23"/>
        <v>0</v>
      </c>
      <c r="I63" s="45">
        <f t="shared" si="23"/>
        <v>0</v>
      </c>
      <c r="J63" s="45">
        <f t="shared" si="23"/>
        <v>0</v>
      </c>
      <c r="K63" s="45">
        <f t="shared" si="23"/>
        <v>0</v>
      </c>
      <c r="L63" s="37">
        <v>2105</v>
      </c>
      <c r="M63" s="37">
        <v>2105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6336</v>
      </c>
      <c r="T63" s="37">
        <v>6281</v>
      </c>
      <c r="U63" s="37">
        <v>55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0</v>
      </c>
      <c r="AD63" s="37">
        <v>0</v>
      </c>
      <c r="AE63" s="37">
        <v>0</v>
      </c>
      <c r="AF63" s="37">
        <v>0</v>
      </c>
    </row>
    <row r="64" spans="2:32" ht="14.1" customHeight="1">
      <c r="B64" s="17" t="s">
        <v>78</v>
      </c>
      <c r="C64" s="17"/>
      <c r="D64" s="6" t="s">
        <v>12</v>
      </c>
      <c r="E64" s="38">
        <f t="shared" si="16"/>
        <v>6</v>
      </c>
      <c r="F64" s="39"/>
      <c r="G64" s="39"/>
      <c r="H64" s="39"/>
      <c r="I64" s="39"/>
      <c r="J64" s="39"/>
      <c r="K64" s="40"/>
      <c r="L64" s="34">
        <v>2</v>
      </c>
      <c r="M64" s="34"/>
      <c r="N64" s="34"/>
      <c r="O64" s="34"/>
      <c r="P64" s="34"/>
      <c r="Q64" s="34"/>
      <c r="R64" s="35"/>
      <c r="S64" s="34">
        <v>4</v>
      </c>
      <c r="T64" s="34"/>
      <c r="U64" s="34"/>
      <c r="V64" s="34"/>
      <c r="W64" s="34"/>
      <c r="X64" s="34"/>
      <c r="Y64" s="35"/>
      <c r="Z64" s="34">
        <v>0</v>
      </c>
      <c r="AA64" s="34"/>
      <c r="AB64" s="34"/>
      <c r="AC64" s="34"/>
      <c r="AD64" s="34"/>
      <c r="AE64" s="34"/>
      <c r="AF64" s="35"/>
    </row>
    <row r="65" spans="2:32" ht="14.1" customHeight="1">
      <c r="B65" s="17"/>
      <c r="C65" s="17"/>
      <c r="D65" s="6" t="s">
        <v>13</v>
      </c>
      <c r="E65" s="45">
        <f t="shared" si="16"/>
        <v>6</v>
      </c>
      <c r="F65" s="45">
        <f t="shared" ref="F65:K66" si="24">M65+T65+AA65</f>
        <v>5</v>
      </c>
      <c r="G65" s="45">
        <f t="shared" si="24"/>
        <v>1</v>
      </c>
      <c r="H65" s="45">
        <f t="shared" si="24"/>
        <v>0</v>
      </c>
      <c r="I65" s="45">
        <f t="shared" si="24"/>
        <v>0</v>
      </c>
      <c r="J65" s="45">
        <f t="shared" si="24"/>
        <v>0</v>
      </c>
      <c r="K65" s="45">
        <f t="shared" si="24"/>
        <v>0</v>
      </c>
      <c r="L65" s="36">
        <v>2</v>
      </c>
      <c r="M65" s="36">
        <v>2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4</v>
      </c>
      <c r="T65" s="36">
        <v>3</v>
      </c>
      <c r="U65" s="36">
        <v>1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</row>
    <row r="66" spans="2:32" ht="14.1" customHeight="1">
      <c r="B66" s="17"/>
      <c r="C66" s="17"/>
      <c r="D66" s="6" t="s">
        <v>14</v>
      </c>
      <c r="E66" s="45">
        <f t="shared" si="16"/>
        <v>5730</v>
      </c>
      <c r="F66" s="45">
        <f t="shared" si="24"/>
        <v>5730</v>
      </c>
      <c r="G66" s="45">
        <f t="shared" si="24"/>
        <v>0</v>
      </c>
      <c r="H66" s="45">
        <f t="shared" si="24"/>
        <v>0</v>
      </c>
      <c r="I66" s="45">
        <f t="shared" si="24"/>
        <v>0</v>
      </c>
      <c r="J66" s="45">
        <f t="shared" si="24"/>
        <v>0</v>
      </c>
      <c r="K66" s="45">
        <f t="shared" si="24"/>
        <v>0</v>
      </c>
      <c r="L66" s="37">
        <v>2606</v>
      </c>
      <c r="M66" s="37">
        <v>2606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3124</v>
      </c>
      <c r="T66" s="37">
        <v>3124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</row>
    <row r="67" spans="2:32" ht="14.1" customHeight="1">
      <c r="B67" s="17" t="s">
        <v>79</v>
      </c>
      <c r="C67" s="17"/>
      <c r="D67" s="6" t="s">
        <v>12</v>
      </c>
      <c r="E67" s="38">
        <f t="shared" si="16"/>
        <v>1</v>
      </c>
      <c r="F67" s="39"/>
      <c r="G67" s="39"/>
      <c r="H67" s="39"/>
      <c r="I67" s="39"/>
      <c r="J67" s="39"/>
      <c r="K67" s="40"/>
      <c r="L67" s="34">
        <v>0</v>
      </c>
      <c r="M67" s="34"/>
      <c r="N67" s="34"/>
      <c r="O67" s="34"/>
      <c r="P67" s="34"/>
      <c r="Q67" s="34"/>
      <c r="R67" s="35"/>
      <c r="S67" s="34">
        <v>1</v>
      </c>
      <c r="T67" s="34"/>
      <c r="U67" s="34"/>
      <c r="V67" s="34"/>
      <c r="W67" s="34"/>
      <c r="X67" s="34"/>
      <c r="Y67" s="35"/>
      <c r="Z67" s="34">
        <v>0</v>
      </c>
      <c r="AA67" s="34"/>
      <c r="AB67" s="34"/>
      <c r="AC67" s="34"/>
      <c r="AD67" s="34"/>
      <c r="AE67" s="34"/>
      <c r="AF67" s="35"/>
    </row>
    <row r="68" spans="2:32" ht="14.1" customHeight="1">
      <c r="B68" s="17"/>
      <c r="C68" s="17"/>
      <c r="D68" s="6" t="s">
        <v>13</v>
      </c>
      <c r="E68" s="45">
        <f t="shared" si="16"/>
        <v>1</v>
      </c>
      <c r="F68" s="45">
        <f t="shared" ref="F68:K69" si="25">M68+T68+AA68</f>
        <v>0</v>
      </c>
      <c r="G68" s="45">
        <f t="shared" si="25"/>
        <v>1</v>
      </c>
      <c r="H68" s="45">
        <f t="shared" si="25"/>
        <v>0</v>
      </c>
      <c r="I68" s="45">
        <f t="shared" si="25"/>
        <v>0</v>
      </c>
      <c r="J68" s="45">
        <f t="shared" si="25"/>
        <v>0</v>
      </c>
      <c r="K68" s="45">
        <f t="shared" si="25"/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1</v>
      </c>
      <c r="T68" s="36">
        <v>0</v>
      </c>
      <c r="U68" s="36">
        <v>1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36">
        <v>0</v>
      </c>
    </row>
    <row r="69" spans="2:32" ht="14.1" customHeight="1">
      <c r="B69" s="17"/>
      <c r="C69" s="17"/>
      <c r="D69" s="6" t="s">
        <v>14</v>
      </c>
      <c r="E69" s="45">
        <f t="shared" si="16"/>
        <v>16</v>
      </c>
      <c r="F69" s="45">
        <f t="shared" si="25"/>
        <v>0</v>
      </c>
      <c r="G69" s="45">
        <f t="shared" si="25"/>
        <v>16</v>
      </c>
      <c r="H69" s="45">
        <f t="shared" si="25"/>
        <v>0</v>
      </c>
      <c r="I69" s="45">
        <f t="shared" si="25"/>
        <v>0</v>
      </c>
      <c r="J69" s="45">
        <f t="shared" si="25"/>
        <v>0</v>
      </c>
      <c r="K69" s="45">
        <f t="shared" si="25"/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16</v>
      </c>
      <c r="T69" s="37">
        <v>0</v>
      </c>
      <c r="U69" s="37">
        <v>16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</row>
    <row r="70" spans="2:32" ht="14.1" customHeight="1">
      <c r="B70" s="17" t="s">
        <v>31</v>
      </c>
      <c r="C70" s="17"/>
      <c r="D70" s="6" t="s">
        <v>12</v>
      </c>
      <c r="E70" s="38">
        <f t="shared" si="16"/>
        <v>0</v>
      </c>
      <c r="F70" s="39"/>
      <c r="G70" s="39"/>
      <c r="H70" s="39"/>
      <c r="I70" s="39"/>
      <c r="J70" s="39"/>
      <c r="K70" s="40"/>
      <c r="L70" s="34">
        <v>0</v>
      </c>
      <c r="M70" s="34"/>
      <c r="N70" s="34"/>
      <c r="O70" s="34"/>
      <c r="P70" s="34"/>
      <c r="Q70" s="34"/>
      <c r="R70" s="35"/>
      <c r="S70" s="34">
        <v>0</v>
      </c>
      <c r="T70" s="34"/>
      <c r="U70" s="34"/>
      <c r="V70" s="34"/>
      <c r="W70" s="34"/>
      <c r="X70" s="34"/>
      <c r="Y70" s="35"/>
      <c r="Z70" s="34">
        <v>0</v>
      </c>
      <c r="AA70" s="34"/>
      <c r="AB70" s="34"/>
      <c r="AC70" s="34"/>
      <c r="AD70" s="34"/>
      <c r="AE70" s="34"/>
      <c r="AF70" s="35"/>
    </row>
    <row r="71" spans="2:32" ht="15" customHeight="1">
      <c r="B71" s="17"/>
      <c r="C71" s="17"/>
      <c r="D71" s="6" t="s">
        <v>13</v>
      </c>
      <c r="E71" s="45">
        <f t="shared" si="16"/>
        <v>0</v>
      </c>
      <c r="F71" s="45">
        <f t="shared" ref="F71:K72" si="26">M71+T71+AA71</f>
        <v>0</v>
      </c>
      <c r="G71" s="45">
        <f t="shared" si="26"/>
        <v>0</v>
      </c>
      <c r="H71" s="45">
        <f t="shared" si="26"/>
        <v>0</v>
      </c>
      <c r="I71" s="45">
        <f t="shared" si="26"/>
        <v>0</v>
      </c>
      <c r="J71" s="45">
        <f t="shared" si="26"/>
        <v>0</v>
      </c>
      <c r="K71" s="45">
        <f t="shared" si="26"/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36">
        <v>0</v>
      </c>
    </row>
    <row r="72" spans="2:32" ht="14.1" customHeight="1">
      <c r="B72" s="17"/>
      <c r="C72" s="17"/>
      <c r="D72" s="6" t="s">
        <v>14</v>
      </c>
      <c r="E72" s="45">
        <f t="shared" si="16"/>
        <v>0</v>
      </c>
      <c r="F72" s="45">
        <f t="shared" si="26"/>
        <v>0</v>
      </c>
      <c r="G72" s="45">
        <f t="shared" si="26"/>
        <v>0</v>
      </c>
      <c r="H72" s="45">
        <f t="shared" si="26"/>
        <v>0</v>
      </c>
      <c r="I72" s="45">
        <f t="shared" si="26"/>
        <v>0</v>
      </c>
      <c r="J72" s="45">
        <f t="shared" si="26"/>
        <v>0</v>
      </c>
      <c r="K72" s="45">
        <f t="shared" si="26"/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  <c r="V72" s="37">
        <v>0</v>
      </c>
      <c r="W72" s="37">
        <v>0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0</v>
      </c>
      <c r="AF72" s="37">
        <v>0</v>
      </c>
    </row>
    <row r="73" spans="2:32" ht="14.1" customHeight="1">
      <c r="B73" s="17" t="s">
        <v>80</v>
      </c>
      <c r="C73" s="17"/>
      <c r="D73" s="6" t="s">
        <v>12</v>
      </c>
      <c r="E73" s="38">
        <f t="shared" si="16"/>
        <v>2</v>
      </c>
      <c r="F73" s="39"/>
      <c r="G73" s="39"/>
      <c r="H73" s="39"/>
      <c r="I73" s="39"/>
      <c r="J73" s="39"/>
      <c r="K73" s="40"/>
      <c r="L73" s="34">
        <v>1</v>
      </c>
      <c r="M73" s="34"/>
      <c r="N73" s="34"/>
      <c r="O73" s="34"/>
      <c r="P73" s="34"/>
      <c r="Q73" s="34"/>
      <c r="R73" s="35"/>
      <c r="S73" s="34">
        <v>1</v>
      </c>
      <c r="T73" s="34"/>
      <c r="U73" s="34"/>
      <c r="V73" s="34"/>
      <c r="W73" s="34"/>
      <c r="X73" s="34"/>
      <c r="Y73" s="35"/>
      <c r="Z73" s="34">
        <v>0</v>
      </c>
      <c r="AA73" s="34"/>
      <c r="AB73" s="34"/>
      <c r="AC73" s="34"/>
      <c r="AD73" s="34"/>
      <c r="AE73" s="34"/>
      <c r="AF73" s="35"/>
    </row>
    <row r="74" spans="2:32" ht="14.1" customHeight="1">
      <c r="B74" s="17"/>
      <c r="C74" s="17"/>
      <c r="D74" s="6" t="s">
        <v>13</v>
      </c>
      <c r="E74" s="45">
        <f t="shared" ref="E74:E105" si="27">L74+S74+Z74</f>
        <v>2</v>
      </c>
      <c r="F74" s="45">
        <f t="shared" ref="F74:K75" si="28">M74+T74+AA74</f>
        <v>1</v>
      </c>
      <c r="G74" s="45">
        <f t="shared" si="28"/>
        <v>1</v>
      </c>
      <c r="H74" s="45">
        <f t="shared" si="28"/>
        <v>0</v>
      </c>
      <c r="I74" s="45">
        <f t="shared" si="28"/>
        <v>0</v>
      </c>
      <c r="J74" s="45">
        <f t="shared" si="28"/>
        <v>0</v>
      </c>
      <c r="K74" s="45">
        <f t="shared" si="28"/>
        <v>0</v>
      </c>
      <c r="L74" s="36">
        <v>1</v>
      </c>
      <c r="M74" s="36">
        <v>1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1</v>
      </c>
      <c r="T74" s="36">
        <v>0</v>
      </c>
      <c r="U74" s="36">
        <v>1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  <c r="AE74" s="36">
        <v>0</v>
      </c>
      <c r="AF74" s="36">
        <v>0</v>
      </c>
    </row>
    <row r="75" spans="2:32" ht="14.1" customHeight="1">
      <c r="B75" s="17"/>
      <c r="C75" s="17"/>
      <c r="D75" s="6" t="s">
        <v>14</v>
      </c>
      <c r="E75" s="45">
        <f t="shared" si="27"/>
        <v>4823</v>
      </c>
      <c r="F75" s="45">
        <f t="shared" si="28"/>
        <v>3451</v>
      </c>
      <c r="G75" s="45">
        <f t="shared" si="28"/>
        <v>1372</v>
      </c>
      <c r="H75" s="45">
        <f t="shared" si="28"/>
        <v>0</v>
      </c>
      <c r="I75" s="45">
        <f t="shared" si="28"/>
        <v>0</v>
      </c>
      <c r="J75" s="45">
        <f t="shared" si="28"/>
        <v>0</v>
      </c>
      <c r="K75" s="45">
        <f t="shared" si="28"/>
        <v>0</v>
      </c>
      <c r="L75" s="37">
        <v>3451</v>
      </c>
      <c r="M75" s="37">
        <v>3451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1372</v>
      </c>
      <c r="T75" s="37">
        <v>0</v>
      </c>
      <c r="U75" s="37">
        <v>1372</v>
      </c>
      <c r="V75" s="37">
        <v>0</v>
      </c>
      <c r="W75" s="37">
        <v>0</v>
      </c>
      <c r="X75" s="37">
        <v>0</v>
      </c>
      <c r="Y75" s="37">
        <v>0</v>
      </c>
      <c r="Z75" s="37">
        <v>0</v>
      </c>
      <c r="AA75" s="37">
        <v>0</v>
      </c>
      <c r="AB75" s="37">
        <v>0</v>
      </c>
      <c r="AC75" s="37">
        <v>0</v>
      </c>
      <c r="AD75" s="37">
        <v>0</v>
      </c>
      <c r="AE75" s="37">
        <v>0</v>
      </c>
      <c r="AF75" s="37">
        <v>0</v>
      </c>
    </row>
    <row r="76" spans="2:32" ht="14.1" customHeight="1">
      <c r="B76" s="17" t="s">
        <v>32</v>
      </c>
      <c r="C76" s="17"/>
      <c r="D76" s="6" t="s">
        <v>12</v>
      </c>
      <c r="E76" s="38">
        <f t="shared" si="27"/>
        <v>12</v>
      </c>
      <c r="F76" s="39"/>
      <c r="G76" s="39"/>
      <c r="H76" s="39"/>
      <c r="I76" s="39"/>
      <c r="J76" s="39"/>
      <c r="K76" s="40"/>
      <c r="L76" s="34">
        <v>8</v>
      </c>
      <c r="M76" s="34"/>
      <c r="N76" s="34"/>
      <c r="O76" s="34"/>
      <c r="P76" s="34"/>
      <c r="Q76" s="34"/>
      <c r="R76" s="35"/>
      <c r="S76" s="34">
        <v>4</v>
      </c>
      <c r="T76" s="34"/>
      <c r="U76" s="34"/>
      <c r="V76" s="34"/>
      <c r="W76" s="34"/>
      <c r="X76" s="34"/>
      <c r="Y76" s="35"/>
      <c r="Z76" s="34">
        <v>0</v>
      </c>
      <c r="AA76" s="34"/>
      <c r="AB76" s="34"/>
      <c r="AC76" s="34"/>
      <c r="AD76" s="34"/>
      <c r="AE76" s="34"/>
      <c r="AF76" s="35"/>
    </row>
    <row r="77" spans="2:32" ht="15" customHeight="1">
      <c r="B77" s="17"/>
      <c r="C77" s="17"/>
      <c r="D77" s="6" t="s">
        <v>13</v>
      </c>
      <c r="E77" s="45">
        <f t="shared" si="27"/>
        <v>13</v>
      </c>
      <c r="F77" s="45">
        <f t="shared" ref="F77:K78" si="29">M77+T77+AA77</f>
        <v>10</v>
      </c>
      <c r="G77" s="45">
        <f t="shared" si="29"/>
        <v>2</v>
      </c>
      <c r="H77" s="45">
        <f t="shared" si="29"/>
        <v>0</v>
      </c>
      <c r="I77" s="45">
        <f t="shared" si="29"/>
        <v>0</v>
      </c>
      <c r="J77" s="45">
        <f t="shared" si="29"/>
        <v>0</v>
      </c>
      <c r="K77" s="45">
        <f t="shared" si="29"/>
        <v>1</v>
      </c>
      <c r="L77" s="36">
        <v>8</v>
      </c>
      <c r="M77" s="36">
        <v>8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5</v>
      </c>
      <c r="T77" s="36">
        <v>2</v>
      </c>
      <c r="U77" s="36">
        <v>2</v>
      </c>
      <c r="V77" s="36">
        <v>0</v>
      </c>
      <c r="W77" s="36">
        <v>0</v>
      </c>
      <c r="X77" s="36">
        <v>0</v>
      </c>
      <c r="Y77" s="36">
        <v>1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  <c r="AE77" s="36">
        <v>0</v>
      </c>
      <c r="AF77" s="36">
        <v>0</v>
      </c>
    </row>
    <row r="78" spans="2:32" ht="14.1" customHeight="1">
      <c r="B78" s="17"/>
      <c r="C78" s="17"/>
      <c r="D78" s="6" t="s">
        <v>14</v>
      </c>
      <c r="E78" s="45">
        <f t="shared" si="27"/>
        <v>153283</v>
      </c>
      <c r="F78" s="45">
        <f t="shared" si="29"/>
        <v>116493</v>
      </c>
      <c r="G78" s="45">
        <f t="shared" si="29"/>
        <v>347</v>
      </c>
      <c r="H78" s="45">
        <f t="shared" si="29"/>
        <v>0</v>
      </c>
      <c r="I78" s="45">
        <f t="shared" si="29"/>
        <v>36416</v>
      </c>
      <c r="J78" s="45">
        <f t="shared" si="29"/>
        <v>0</v>
      </c>
      <c r="K78" s="45">
        <f t="shared" si="29"/>
        <v>27</v>
      </c>
      <c r="L78" s="37">
        <v>150333</v>
      </c>
      <c r="M78" s="37">
        <v>113917</v>
      </c>
      <c r="N78" s="37">
        <v>0</v>
      </c>
      <c r="O78" s="37">
        <v>0</v>
      </c>
      <c r="P78" s="37">
        <v>36416</v>
      </c>
      <c r="Q78" s="37">
        <v>0</v>
      </c>
      <c r="R78" s="37">
        <v>0</v>
      </c>
      <c r="S78" s="37">
        <v>2950</v>
      </c>
      <c r="T78" s="37">
        <v>2576</v>
      </c>
      <c r="U78" s="37">
        <v>347</v>
      </c>
      <c r="V78" s="37">
        <v>0</v>
      </c>
      <c r="W78" s="37">
        <v>0</v>
      </c>
      <c r="X78" s="37">
        <v>0</v>
      </c>
      <c r="Y78" s="37">
        <v>27</v>
      </c>
      <c r="Z78" s="37">
        <v>0</v>
      </c>
      <c r="AA78" s="37">
        <v>0</v>
      </c>
      <c r="AB78" s="37">
        <v>0</v>
      </c>
      <c r="AC78" s="37">
        <v>0</v>
      </c>
      <c r="AD78" s="37">
        <v>0</v>
      </c>
      <c r="AE78" s="37">
        <v>0</v>
      </c>
      <c r="AF78" s="37">
        <v>0</v>
      </c>
    </row>
    <row r="79" spans="2:32" ht="14.1" customHeight="1">
      <c r="B79" s="17" t="s">
        <v>33</v>
      </c>
      <c r="C79" s="17"/>
      <c r="D79" s="6" t="s">
        <v>12</v>
      </c>
      <c r="E79" s="38">
        <f t="shared" si="27"/>
        <v>2</v>
      </c>
      <c r="F79" s="39"/>
      <c r="G79" s="39"/>
      <c r="H79" s="39"/>
      <c r="I79" s="39"/>
      <c r="J79" s="39"/>
      <c r="K79" s="40"/>
      <c r="L79" s="34">
        <v>0</v>
      </c>
      <c r="M79" s="34"/>
      <c r="N79" s="34"/>
      <c r="O79" s="34"/>
      <c r="P79" s="34"/>
      <c r="Q79" s="34"/>
      <c r="R79" s="35"/>
      <c r="S79" s="34">
        <v>2</v>
      </c>
      <c r="T79" s="34"/>
      <c r="U79" s="34"/>
      <c r="V79" s="34"/>
      <c r="W79" s="34"/>
      <c r="X79" s="34"/>
      <c r="Y79" s="35"/>
      <c r="Z79" s="34">
        <v>0</v>
      </c>
      <c r="AA79" s="34"/>
      <c r="AB79" s="34"/>
      <c r="AC79" s="34"/>
      <c r="AD79" s="34"/>
      <c r="AE79" s="34"/>
      <c r="AF79" s="35"/>
    </row>
    <row r="80" spans="2:32" ht="14.1" customHeight="1">
      <c r="B80" s="17"/>
      <c r="C80" s="17"/>
      <c r="D80" s="6" t="s">
        <v>13</v>
      </c>
      <c r="E80" s="45">
        <f t="shared" si="27"/>
        <v>2</v>
      </c>
      <c r="F80" s="45">
        <f t="shared" ref="F80:K81" si="30">M80+T80+AA80</f>
        <v>2</v>
      </c>
      <c r="G80" s="45">
        <f t="shared" si="30"/>
        <v>0</v>
      </c>
      <c r="H80" s="45">
        <f t="shared" si="30"/>
        <v>0</v>
      </c>
      <c r="I80" s="45">
        <f t="shared" si="30"/>
        <v>0</v>
      </c>
      <c r="J80" s="45">
        <f t="shared" si="30"/>
        <v>0</v>
      </c>
      <c r="K80" s="45">
        <f t="shared" si="30"/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2</v>
      </c>
      <c r="T80" s="36">
        <v>2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  <c r="AE80" s="36">
        <v>0</v>
      </c>
      <c r="AF80" s="36">
        <v>0</v>
      </c>
    </row>
    <row r="81" spans="2:32" ht="14.1" customHeight="1">
      <c r="B81" s="17"/>
      <c r="C81" s="17"/>
      <c r="D81" s="6" t="s">
        <v>14</v>
      </c>
      <c r="E81" s="45">
        <f t="shared" si="27"/>
        <v>964</v>
      </c>
      <c r="F81" s="45">
        <f t="shared" si="30"/>
        <v>964</v>
      </c>
      <c r="G81" s="45">
        <f t="shared" si="30"/>
        <v>0</v>
      </c>
      <c r="H81" s="45">
        <f t="shared" si="30"/>
        <v>0</v>
      </c>
      <c r="I81" s="45">
        <f t="shared" si="30"/>
        <v>0</v>
      </c>
      <c r="J81" s="45">
        <f t="shared" si="30"/>
        <v>0</v>
      </c>
      <c r="K81" s="45">
        <f t="shared" si="30"/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7">
        <v>964</v>
      </c>
      <c r="T81" s="37">
        <v>964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</row>
    <row r="82" spans="2:32" ht="14.1" customHeight="1">
      <c r="B82" s="17" t="s">
        <v>34</v>
      </c>
      <c r="C82" s="17"/>
      <c r="D82" s="6" t="s">
        <v>12</v>
      </c>
      <c r="E82" s="38">
        <f t="shared" si="27"/>
        <v>0</v>
      </c>
      <c r="F82" s="39"/>
      <c r="G82" s="39"/>
      <c r="H82" s="39"/>
      <c r="I82" s="39"/>
      <c r="J82" s="39"/>
      <c r="K82" s="40"/>
      <c r="L82" s="34">
        <v>0</v>
      </c>
      <c r="M82" s="34"/>
      <c r="N82" s="34"/>
      <c r="O82" s="34"/>
      <c r="P82" s="34"/>
      <c r="Q82" s="34"/>
      <c r="R82" s="35"/>
      <c r="S82" s="34">
        <v>0</v>
      </c>
      <c r="T82" s="34"/>
      <c r="U82" s="34"/>
      <c r="V82" s="34"/>
      <c r="W82" s="34"/>
      <c r="X82" s="34"/>
      <c r="Y82" s="35"/>
      <c r="Z82" s="34">
        <v>0</v>
      </c>
      <c r="AA82" s="34"/>
      <c r="AB82" s="34"/>
      <c r="AC82" s="34"/>
      <c r="AD82" s="34"/>
      <c r="AE82" s="34"/>
      <c r="AF82" s="35"/>
    </row>
    <row r="83" spans="2:32" ht="15" customHeight="1">
      <c r="B83" s="17"/>
      <c r="C83" s="17"/>
      <c r="D83" s="6" t="s">
        <v>13</v>
      </c>
      <c r="E83" s="45">
        <f t="shared" si="27"/>
        <v>0</v>
      </c>
      <c r="F83" s="45">
        <f t="shared" ref="F83:K84" si="31">M83+T83+AA83</f>
        <v>0</v>
      </c>
      <c r="G83" s="45">
        <f t="shared" si="31"/>
        <v>0</v>
      </c>
      <c r="H83" s="45">
        <f t="shared" si="31"/>
        <v>0</v>
      </c>
      <c r="I83" s="45">
        <f t="shared" si="31"/>
        <v>0</v>
      </c>
      <c r="J83" s="45">
        <f t="shared" si="31"/>
        <v>0</v>
      </c>
      <c r="K83" s="45">
        <f t="shared" si="31"/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36">
        <v>0</v>
      </c>
    </row>
    <row r="84" spans="2:32" ht="14.1" customHeight="1">
      <c r="B84" s="17"/>
      <c r="C84" s="17"/>
      <c r="D84" s="6" t="s">
        <v>14</v>
      </c>
      <c r="E84" s="45">
        <f t="shared" si="27"/>
        <v>0</v>
      </c>
      <c r="F84" s="45">
        <f t="shared" si="31"/>
        <v>0</v>
      </c>
      <c r="G84" s="45">
        <f t="shared" si="31"/>
        <v>0</v>
      </c>
      <c r="H84" s="45">
        <f t="shared" si="31"/>
        <v>0</v>
      </c>
      <c r="I84" s="45">
        <f t="shared" si="31"/>
        <v>0</v>
      </c>
      <c r="J84" s="45">
        <f t="shared" si="31"/>
        <v>0</v>
      </c>
      <c r="K84" s="45">
        <f t="shared" si="31"/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7">
        <v>0</v>
      </c>
      <c r="W84" s="37">
        <v>0</v>
      </c>
      <c r="X84" s="37">
        <v>0</v>
      </c>
      <c r="Y84" s="37">
        <v>0</v>
      </c>
      <c r="Z84" s="37">
        <v>0</v>
      </c>
      <c r="AA84" s="37">
        <v>0</v>
      </c>
      <c r="AB84" s="37">
        <v>0</v>
      </c>
      <c r="AC84" s="37">
        <v>0</v>
      </c>
      <c r="AD84" s="37">
        <v>0</v>
      </c>
      <c r="AE84" s="37">
        <v>0</v>
      </c>
      <c r="AF84" s="37">
        <v>0</v>
      </c>
    </row>
    <row r="85" spans="2:32" ht="14.1" customHeight="1">
      <c r="B85" s="17" t="s">
        <v>35</v>
      </c>
      <c r="C85" s="17"/>
      <c r="D85" s="6" t="s">
        <v>12</v>
      </c>
      <c r="E85" s="38">
        <f t="shared" si="27"/>
        <v>5</v>
      </c>
      <c r="F85" s="39"/>
      <c r="G85" s="39"/>
      <c r="H85" s="39"/>
      <c r="I85" s="39"/>
      <c r="J85" s="39"/>
      <c r="K85" s="40"/>
      <c r="L85" s="34">
        <v>2</v>
      </c>
      <c r="M85" s="34"/>
      <c r="N85" s="34"/>
      <c r="O85" s="34"/>
      <c r="P85" s="34"/>
      <c r="Q85" s="34"/>
      <c r="R85" s="35"/>
      <c r="S85" s="34">
        <v>3</v>
      </c>
      <c r="T85" s="34"/>
      <c r="U85" s="34"/>
      <c r="V85" s="34"/>
      <c r="W85" s="34"/>
      <c r="X85" s="34"/>
      <c r="Y85" s="35"/>
      <c r="Z85" s="34">
        <v>0</v>
      </c>
      <c r="AA85" s="34"/>
      <c r="AB85" s="34"/>
      <c r="AC85" s="34"/>
      <c r="AD85" s="34"/>
      <c r="AE85" s="34"/>
      <c r="AF85" s="35"/>
    </row>
    <row r="86" spans="2:32" ht="14.1" customHeight="1">
      <c r="B86" s="17"/>
      <c r="C86" s="17"/>
      <c r="D86" s="6" t="s">
        <v>13</v>
      </c>
      <c r="E86" s="45">
        <f t="shared" si="27"/>
        <v>6</v>
      </c>
      <c r="F86" s="45">
        <f t="shared" ref="F86:K87" si="32">M86+T86+AA86</f>
        <v>1</v>
      </c>
      <c r="G86" s="45">
        <f t="shared" si="32"/>
        <v>5</v>
      </c>
      <c r="H86" s="45">
        <f t="shared" si="32"/>
        <v>0</v>
      </c>
      <c r="I86" s="45">
        <f t="shared" si="32"/>
        <v>0</v>
      </c>
      <c r="J86" s="45">
        <f t="shared" si="32"/>
        <v>0</v>
      </c>
      <c r="K86" s="45">
        <f t="shared" si="32"/>
        <v>0</v>
      </c>
      <c r="L86" s="36">
        <v>3</v>
      </c>
      <c r="M86" s="36">
        <v>1</v>
      </c>
      <c r="N86" s="36">
        <v>2</v>
      </c>
      <c r="O86" s="36">
        <v>0</v>
      </c>
      <c r="P86" s="36">
        <v>0</v>
      </c>
      <c r="Q86" s="36">
        <v>0</v>
      </c>
      <c r="R86" s="36">
        <v>0</v>
      </c>
      <c r="S86" s="36">
        <v>3</v>
      </c>
      <c r="T86" s="36">
        <v>0</v>
      </c>
      <c r="U86" s="36">
        <v>3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  <c r="AE86" s="36">
        <v>0</v>
      </c>
      <c r="AF86" s="36">
        <v>0</v>
      </c>
    </row>
    <row r="87" spans="2:32" ht="14.1" customHeight="1">
      <c r="B87" s="17"/>
      <c r="C87" s="17"/>
      <c r="D87" s="6" t="s">
        <v>14</v>
      </c>
      <c r="E87" s="45">
        <f t="shared" si="27"/>
        <v>5330</v>
      </c>
      <c r="F87" s="45">
        <f t="shared" si="32"/>
        <v>396</v>
      </c>
      <c r="G87" s="45">
        <f t="shared" si="32"/>
        <v>4934</v>
      </c>
      <c r="H87" s="45">
        <f t="shared" si="32"/>
        <v>0</v>
      </c>
      <c r="I87" s="45">
        <f t="shared" si="32"/>
        <v>0</v>
      </c>
      <c r="J87" s="45">
        <f t="shared" si="32"/>
        <v>0</v>
      </c>
      <c r="K87" s="45">
        <f t="shared" si="32"/>
        <v>0</v>
      </c>
      <c r="L87" s="37">
        <v>4481</v>
      </c>
      <c r="M87" s="37">
        <v>396</v>
      </c>
      <c r="N87" s="37">
        <v>4085</v>
      </c>
      <c r="O87" s="37">
        <v>0</v>
      </c>
      <c r="P87" s="37">
        <v>0</v>
      </c>
      <c r="Q87" s="37">
        <v>0</v>
      </c>
      <c r="R87" s="37">
        <v>0</v>
      </c>
      <c r="S87" s="37">
        <v>849</v>
      </c>
      <c r="T87" s="37">
        <v>0</v>
      </c>
      <c r="U87" s="37">
        <v>849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0</v>
      </c>
    </row>
    <row r="88" spans="2:32" ht="15" customHeight="1">
      <c r="B88" s="17" t="s">
        <v>36</v>
      </c>
      <c r="C88" s="17"/>
      <c r="D88" s="6" t="s">
        <v>12</v>
      </c>
      <c r="E88" s="38">
        <f t="shared" si="27"/>
        <v>6</v>
      </c>
      <c r="F88" s="39"/>
      <c r="G88" s="39"/>
      <c r="H88" s="39"/>
      <c r="I88" s="39"/>
      <c r="J88" s="39"/>
      <c r="K88" s="40"/>
      <c r="L88" s="34">
        <v>5</v>
      </c>
      <c r="M88" s="34"/>
      <c r="N88" s="34"/>
      <c r="O88" s="34"/>
      <c r="P88" s="34"/>
      <c r="Q88" s="34"/>
      <c r="R88" s="35"/>
      <c r="S88" s="34">
        <v>1</v>
      </c>
      <c r="T88" s="34"/>
      <c r="U88" s="34"/>
      <c r="V88" s="34"/>
      <c r="W88" s="34"/>
      <c r="X88" s="34"/>
      <c r="Y88" s="35"/>
      <c r="Z88" s="34">
        <v>0</v>
      </c>
      <c r="AA88" s="34"/>
      <c r="AB88" s="34"/>
      <c r="AC88" s="34"/>
      <c r="AD88" s="34"/>
      <c r="AE88" s="34"/>
      <c r="AF88" s="35"/>
    </row>
    <row r="89" spans="2:32" ht="14.1" customHeight="1">
      <c r="B89" s="17"/>
      <c r="C89" s="17"/>
      <c r="D89" s="6" t="s">
        <v>13</v>
      </c>
      <c r="E89" s="45">
        <f t="shared" si="27"/>
        <v>6</v>
      </c>
      <c r="F89" s="45">
        <f t="shared" ref="F89:K90" si="33">M89+T89+AA89</f>
        <v>0</v>
      </c>
      <c r="G89" s="45">
        <f t="shared" si="33"/>
        <v>6</v>
      </c>
      <c r="H89" s="45">
        <f t="shared" si="33"/>
        <v>0</v>
      </c>
      <c r="I89" s="45">
        <f t="shared" si="33"/>
        <v>0</v>
      </c>
      <c r="J89" s="45">
        <f t="shared" si="33"/>
        <v>0</v>
      </c>
      <c r="K89" s="45">
        <f t="shared" si="33"/>
        <v>0</v>
      </c>
      <c r="L89" s="36">
        <v>5</v>
      </c>
      <c r="M89" s="36">
        <v>0</v>
      </c>
      <c r="N89" s="36">
        <v>5</v>
      </c>
      <c r="O89" s="36">
        <v>0</v>
      </c>
      <c r="P89" s="36">
        <v>0</v>
      </c>
      <c r="Q89" s="36">
        <v>0</v>
      </c>
      <c r="R89" s="36">
        <v>0</v>
      </c>
      <c r="S89" s="36">
        <v>1</v>
      </c>
      <c r="T89" s="36">
        <v>0</v>
      </c>
      <c r="U89" s="36">
        <v>1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36">
        <v>0</v>
      </c>
    </row>
    <row r="90" spans="2:32" ht="14.1" customHeight="1">
      <c r="B90" s="17"/>
      <c r="C90" s="17"/>
      <c r="D90" s="6" t="s">
        <v>14</v>
      </c>
      <c r="E90" s="45">
        <f t="shared" si="27"/>
        <v>18305</v>
      </c>
      <c r="F90" s="45">
        <f t="shared" si="33"/>
        <v>0</v>
      </c>
      <c r="G90" s="45">
        <f t="shared" si="33"/>
        <v>18305</v>
      </c>
      <c r="H90" s="45">
        <f t="shared" si="33"/>
        <v>0</v>
      </c>
      <c r="I90" s="45">
        <f t="shared" si="33"/>
        <v>0</v>
      </c>
      <c r="J90" s="45">
        <f t="shared" si="33"/>
        <v>0</v>
      </c>
      <c r="K90" s="45">
        <f t="shared" si="33"/>
        <v>0</v>
      </c>
      <c r="L90" s="37">
        <v>18084</v>
      </c>
      <c r="M90" s="37">
        <v>0</v>
      </c>
      <c r="N90" s="37">
        <v>18084</v>
      </c>
      <c r="O90" s="37">
        <v>0</v>
      </c>
      <c r="P90" s="37">
        <v>0</v>
      </c>
      <c r="Q90" s="37">
        <v>0</v>
      </c>
      <c r="R90" s="37">
        <v>0</v>
      </c>
      <c r="S90" s="37">
        <v>158</v>
      </c>
      <c r="T90" s="37">
        <v>0</v>
      </c>
      <c r="U90" s="37">
        <v>158</v>
      </c>
      <c r="V90" s="37">
        <v>0</v>
      </c>
      <c r="W90" s="37">
        <v>0</v>
      </c>
      <c r="X90" s="37">
        <v>0</v>
      </c>
      <c r="Y90" s="37">
        <v>0</v>
      </c>
      <c r="Z90" s="37">
        <v>63</v>
      </c>
      <c r="AA90" s="37">
        <v>0</v>
      </c>
      <c r="AB90" s="37">
        <v>63</v>
      </c>
      <c r="AC90" s="37">
        <v>0</v>
      </c>
      <c r="AD90" s="37">
        <v>0</v>
      </c>
      <c r="AE90" s="37">
        <v>0</v>
      </c>
      <c r="AF90" s="37">
        <v>0</v>
      </c>
    </row>
    <row r="91" spans="2:32" ht="14.1" customHeight="1">
      <c r="B91" s="17" t="s">
        <v>81</v>
      </c>
      <c r="C91" s="17"/>
      <c r="D91" s="6" t="s">
        <v>12</v>
      </c>
      <c r="E91" s="38">
        <f t="shared" si="27"/>
        <v>1</v>
      </c>
      <c r="F91" s="39"/>
      <c r="G91" s="39"/>
      <c r="H91" s="39"/>
      <c r="I91" s="39"/>
      <c r="J91" s="39"/>
      <c r="K91" s="40"/>
      <c r="L91" s="34">
        <v>1</v>
      </c>
      <c r="M91" s="34"/>
      <c r="N91" s="34"/>
      <c r="O91" s="34"/>
      <c r="P91" s="34"/>
      <c r="Q91" s="34"/>
      <c r="R91" s="35"/>
      <c r="S91" s="34">
        <v>0</v>
      </c>
      <c r="T91" s="34"/>
      <c r="U91" s="34"/>
      <c r="V91" s="34"/>
      <c r="W91" s="34"/>
      <c r="X91" s="34"/>
      <c r="Y91" s="35"/>
      <c r="Z91" s="34">
        <v>0</v>
      </c>
      <c r="AA91" s="34"/>
      <c r="AB91" s="34"/>
      <c r="AC91" s="34"/>
      <c r="AD91" s="34"/>
      <c r="AE91" s="34"/>
      <c r="AF91" s="35"/>
    </row>
    <row r="92" spans="2:32" ht="14.1" customHeight="1">
      <c r="B92" s="17"/>
      <c r="C92" s="17"/>
      <c r="D92" s="6" t="s">
        <v>13</v>
      </c>
      <c r="E92" s="45">
        <f t="shared" si="27"/>
        <v>4</v>
      </c>
      <c r="F92" s="45">
        <f t="shared" ref="F92:K93" si="34">M92+T92+AA92</f>
        <v>1</v>
      </c>
      <c r="G92" s="45">
        <f t="shared" si="34"/>
        <v>3</v>
      </c>
      <c r="H92" s="45">
        <f t="shared" si="34"/>
        <v>0</v>
      </c>
      <c r="I92" s="45">
        <f t="shared" si="34"/>
        <v>0</v>
      </c>
      <c r="J92" s="45">
        <f t="shared" si="34"/>
        <v>0</v>
      </c>
      <c r="K92" s="45">
        <f t="shared" si="34"/>
        <v>0</v>
      </c>
      <c r="L92" s="36">
        <v>4</v>
      </c>
      <c r="M92" s="36">
        <v>1</v>
      </c>
      <c r="N92" s="36">
        <v>3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0</v>
      </c>
    </row>
    <row r="93" spans="2:32" ht="14.1" customHeight="1">
      <c r="B93" s="17"/>
      <c r="C93" s="17"/>
      <c r="D93" s="6" t="s">
        <v>14</v>
      </c>
      <c r="E93" s="45">
        <f t="shared" si="27"/>
        <v>474</v>
      </c>
      <c r="F93" s="45">
        <f t="shared" si="34"/>
        <v>72</v>
      </c>
      <c r="G93" s="45">
        <f t="shared" si="34"/>
        <v>402</v>
      </c>
      <c r="H93" s="45">
        <f t="shared" si="34"/>
        <v>0</v>
      </c>
      <c r="I93" s="45">
        <f t="shared" si="34"/>
        <v>0</v>
      </c>
      <c r="J93" s="45">
        <f t="shared" si="34"/>
        <v>0</v>
      </c>
      <c r="K93" s="45">
        <f t="shared" si="34"/>
        <v>0</v>
      </c>
      <c r="L93" s="37">
        <v>474</v>
      </c>
      <c r="M93" s="37">
        <v>72</v>
      </c>
      <c r="N93" s="37">
        <v>402</v>
      </c>
      <c r="O93" s="37">
        <v>0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7">
        <v>0</v>
      </c>
      <c r="W93" s="37">
        <v>0</v>
      </c>
      <c r="X93" s="37">
        <v>0</v>
      </c>
      <c r="Y93" s="37">
        <v>0</v>
      </c>
      <c r="Z93" s="37">
        <v>0</v>
      </c>
      <c r="AA93" s="37">
        <v>0</v>
      </c>
      <c r="AB93" s="37">
        <v>0</v>
      </c>
      <c r="AC93" s="37">
        <v>0</v>
      </c>
      <c r="AD93" s="37">
        <v>0</v>
      </c>
      <c r="AE93" s="37">
        <v>0</v>
      </c>
      <c r="AF93" s="37">
        <v>0</v>
      </c>
    </row>
    <row r="94" spans="2:32" ht="15" customHeight="1">
      <c r="B94" s="17" t="s">
        <v>82</v>
      </c>
      <c r="C94" s="17"/>
      <c r="D94" s="6" t="s">
        <v>12</v>
      </c>
      <c r="E94" s="38">
        <f t="shared" si="27"/>
        <v>2</v>
      </c>
      <c r="F94" s="39"/>
      <c r="G94" s="39"/>
      <c r="H94" s="39"/>
      <c r="I94" s="39"/>
      <c r="J94" s="39"/>
      <c r="K94" s="40"/>
      <c r="L94" s="34">
        <v>1</v>
      </c>
      <c r="M94" s="34"/>
      <c r="N94" s="34"/>
      <c r="O94" s="34"/>
      <c r="P94" s="34"/>
      <c r="Q94" s="34"/>
      <c r="R94" s="35"/>
      <c r="S94" s="34">
        <v>1</v>
      </c>
      <c r="T94" s="34"/>
      <c r="U94" s="34"/>
      <c r="V94" s="34"/>
      <c r="W94" s="34"/>
      <c r="X94" s="34"/>
      <c r="Y94" s="35"/>
      <c r="Z94" s="34">
        <v>0</v>
      </c>
      <c r="AA94" s="34"/>
      <c r="AB94" s="34"/>
      <c r="AC94" s="34"/>
      <c r="AD94" s="34"/>
      <c r="AE94" s="34"/>
      <c r="AF94" s="35"/>
    </row>
    <row r="95" spans="2:32" ht="14.1" customHeight="1">
      <c r="B95" s="17"/>
      <c r="C95" s="17"/>
      <c r="D95" s="6" t="s">
        <v>13</v>
      </c>
      <c r="E95" s="45">
        <f t="shared" si="27"/>
        <v>2</v>
      </c>
      <c r="F95" s="45">
        <f t="shared" ref="F95:K96" si="35">M95+T95+AA95</f>
        <v>0</v>
      </c>
      <c r="G95" s="45">
        <f t="shared" si="35"/>
        <v>2</v>
      </c>
      <c r="H95" s="45">
        <f t="shared" si="35"/>
        <v>0</v>
      </c>
      <c r="I95" s="45">
        <f t="shared" si="35"/>
        <v>0</v>
      </c>
      <c r="J95" s="45">
        <f t="shared" si="35"/>
        <v>0</v>
      </c>
      <c r="K95" s="45">
        <f t="shared" si="35"/>
        <v>0</v>
      </c>
      <c r="L95" s="36">
        <v>1</v>
      </c>
      <c r="M95" s="36">
        <v>0</v>
      </c>
      <c r="N95" s="36">
        <v>1</v>
      </c>
      <c r="O95" s="36">
        <v>0</v>
      </c>
      <c r="P95" s="36">
        <v>0</v>
      </c>
      <c r="Q95" s="36">
        <v>0</v>
      </c>
      <c r="R95" s="36">
        <v>0</v>
      </c>
      <c r="S95" s="36">
        <v>1</v>
      </c>
      <c r="T95" s="36">
        <v>0</v>
      </c>
      <c r="U95" s="36">
        <v>1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  <c r="AE95" s="36">
        <v>0</v>
      </c>
      <c r="AF95" s="36">
        <v>0</v>
      </c>
    </row>
    <row r="96" spans="2:32" ht="14.1" customHeight="1">
      <c r="B96" s="17"/>
      <c r="C96" s="17"/>
      <c r="D96" s="6" t="s">
        <v>14</v>
      </c>
      <c r="E96" s="45">
        <f t="shared" si="27"/>
        <v>1396</v>
      </c>
      <c r="F96" s="45">
        <f t="shared" si="35"/>
        <v>0</v>
      </c>
      <c r="G96" s="45">
        <f t="shared" si="35"/>
        <v>1396</v>
      </c>
      <c r="H96" s="45">
        <f t="shared" si="35"/>
        <v>0</v>
      </c>
      <c r="I96" s="45">
        <f t="shared" si="35"/>
        <v>0</v>
      </c>
      <c r="J96" s="45">
        <f t="shared" si="35"/>
        <v>0</v>
      </c>
      <c r="K96" s="45">
        <f t="shared" si="35"/>
        <v>0</v>
      </c>
      <c r="L96" s="37">
        <v>1376</v>
      </c>
      <c r="M96" s="37">
        <v>0</v>
      </c>
      <c r="N96" s="37">
        <v>1376</v>
      </c>
      <c r="O96" s="37">
        <v>0</v>
      </c>
      <c r="P96" s="37">
        <v>0</v>
      </c>
      <c r="Q96" s="37">
        <v>0</v>
      </c>
      <c r="R96" s="37">
        <v>0</v>
      </c>
      <c r="S96" s="37">
        <v>20</v>
      </c>
      <c r="T96" s="37">
        <v>0</v>
      </c>
      <c r="U96" s="37">
        <v>20</v>
      </c>
      <c r="V96" s="37">
        <v>0</v>
      </c>
      <c r="W96" s="37">
        <v>0</v>
      </c>
      <c r="X96" s="37">
        <v>0</v>
      </c>
      <c r="Y96" s="37">
        <v>0</v>
      </c>
      <c r="Z96" s="37">
        <v>0</v>
      </c>
      <c r="AA96" s="37">
        <v>0</v>
      </c>
      <c r="AB96" s="37">
        <v>0</v>
      </c>
      <c r="AC96" s="37">
        <v>0</v>
      </c>
      <c r="AD96" s="37">
        <v>0</v>
      </c>
      <c r="AE96" s="37">
        <v>0</v>
      </c>
      <c r="AF96" s="37">
        <v>0</v>
      </c>
    </row>
    <row r="97" spans="2:32" ht="14.1" customHeight="1">
      <c r="B97" s="44" t="s">
        <v>83</v>
      </c>
      <c r="C97" s="44"/>
      <c r="D97" s="6" t="s">
        <v>12</v>
      </c>
      <c r="E97" s="38">
        <f t="shared" si="27"/>
        <v>0</v>
      </c>
      <c r="F97" s="39"/>
      <c r="G97" s="39"/>
      <c r="H97" s="39"/>
      <c r="I97" s="39"/>
      <c r="J97" s="39"/>
      <c r="K97" s="40"/>
      <c r="L97" s="34">
        <v>0</v>
      </c>
      <c r="M97" s="34"/>
      <c r="N97" s="34"/>
      <c r="O97" s="34"/>
      <c r="P97" s="34"/>
      <c r="Q97" s="34"/>
      <c r="R97" s="35"/>
      <c r="S97" s="34">
        <v>0</v>
      </c>
      <c r="T97" s="34"/>
      <c r="U97" s="34"/>
      <c r="V97" s="34"/>
      <c r="W97" s="34"/>
      <c r="X97" s="34"/>
      <c r="Y97" s="35"/>
      <c r="Z97" s="34">
        <v>0</v>
      </c>
      <c r="AA97" s="34"/>
      <c r="AB97" s="34"/>
      <c r="AC97" s="34"/>
      <c r="AD97" s="34"/>
      <c r="AE97" s="34"/>
      <c r="AF97" s="35"/>
    </row>
    <row r="98" spans="2:32" ht="14.1" customHeight="1">
      <c r="B98" s="44"/>
      <c r="C98" s="44"/>
      <c r="D98" s="6" t="s">
        <v>13</v>
      </c>
      <c r="E98" s="45">
        <f t="shared" si="27"/>
        <v>0</v>
      </c>
      <c r="F98" s="45">
        <f t="shared" ref="F98:K99" si="36">M98+T98+AA98</f>
        <v>0</v>
      </c>
      <c r="G98" s="45">
        <f t="shared" si="36"/>
        <v>0</v>
      </c>
      <c r="H98" s="45">
        <f t="shared" si="36"/>
        <v>0</v>
      </c>
      <c r="I98" s="45">
        <f t="shared" si="36"/>
        <v>0</v>
      </c>
      <c r="J98" s="45">
        <f t="shared" si="36"/>
        <v>0</v>
      </c>
      <c r="K98" s="45">
        <f t="shared" si="36"/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  <c r="AE98" s="36">
        <v>0</v>
      </c>
      <c r="AF98" s="36">
        <v>0</v>
      </c>
    </row>
    <row r="99" spans="2:32" ht="14.1" customHeight="1">
      <c r="B99" s="44"/>
      <c r="C99" s="44"/>
      <c r="D99" s="6" t="s">
        <v>14</v>
      </c>
      <c r="E99" s="45">
        <f t="shared" si="27"/>
        <v>0</v>
      </c>
      <c r="F99" s="45">
        <f t="shared" si="36"/>
        <v>0</v>
      </c>
      <c r="G99" s="45">
        <f t="shared" si="36"/>
        <v>0</v>
      </c>
      <c r="H99" s="45">
        <f t="shared" si="36"/>
        <v>0</v>
      </c>
      <c r="I99" s="45">
        <f t="shared" si="36"/>
        <v>0</v>
      </c>
      <c r="J99" s="45">
        <f t="shared" si="36"/>
        <v>0</v>
      </c>
      <c r="K99" s="45">
        <f t="shared" si="36"/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  <c r="X99" s="37">
        <v>0</v>
      </c>
      <c r="Y99" s="37">
        <v>0</v>
      </c>
      <c r="Z99" s="37">
        <v>0</v>
      </c>
      <c r="AA99" s="37">
        <v>0</v>
      </c>
      <c r="AB99" s="37">
        <v>0</v>
      </c>
      <c r="AC99" s="37">
        <v>0</v>
      </c>
      <c r="AD99" s="37">
        <v>0</v>
      </c>
      <c r="AE99" s="37">
        <v>0</v>
      </c>
      <c r="AF99" s="37">
        <v>0</v>
      </c>
    </row>
    <row r="100" spans="2:32" ht="14.1" customHeight="1">
      <c r="B100" s="44" t="s">
        <v>107</v>
      </c>
      <c r="C100" s="44"/>
      <c r="D100" s="6" t="s">
        <v>12</v>
      </c>
      <c r="E100" s="38">
        <f t="shared" si="27"/>
        <v>0</v>
      </c>
      <c r="F100" s="39"/>
      <c r="G100" s="39"/>
      <c r="H100" s="39"/>
      <c r="I100" s="39"/>
      <c r="J100" s="39"/>
      <c r="K100" s="40"/>
      <c r="L100" s="34">
        <v>0</v>
      </c>
      <c r="M100" s="34"/>
      <c r="N100" s="34"/>
      <c r="O100" s="34"/>
      <c r="P100" s="34"/>
      <c r="Q100" s="34"/>
      <c r="R100" s="35"/>
      <c r="S100" s="34">
        <v>0</v>
      </c>
      <c r="T100" s="34"/>
      <c r="U100" s="34"/>
      <c r="V100" s="34"/>
      <c r="W100" s="34"/>
      <c r="X100" s="34"/>
      <c r="Y100" s="35"/>
      <c r="Z100" s="34">
        <v>0</v>
      </c>
      <c r="AA100" s="34"/>
      <c r="AB100" s="34"/>
      <c r="AC100" s="34"/>
      <c r="AD100" s="34"/>
      <c r="AE100" s="34"/>
      <c r="AF100" s="35"/>
    </row>
    <row r="101" spans="2:32" ht="14.1" customHeight="1">
      <c r="B101" s="44"/>
      <c r="C101" s="44"/>
      <c r="D101" s="6" t="s">
        <v>13</v>
      </c>
      <c r="E101" s="45">
        <f t="shared" si="27"/>
        <v>0</v>
      </c>
      <c r="F101" s="45">
        <f t="shared" ref="F101:K102" si="37">M101+T101+AA101</f>
        <v>0</v>
      </c>
      <c r="G101" s="45">
        <f t="shared" si="37"/>
        <v>0</v>
      </c>
      <c r="H101" s="45">
        <f t="shared" si="37"/>
        <v>0</v>
      </c>
      <c r="I101" s="45">
        <f t="shared" si="37"/>
        <v>0</v>
      </c>
      <c r="J101" s="45">
        <f t="shared" si="37"/>
        <v>0</v>
      </c>
      <c r="K101" s="45">
        <f t="shared" si="37"/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  <c r="AE101" s="36">
        <v>0</v>
      </c>
      <c r="AF101" s="36">
        <v>0</v>
      </c>
    </row>
    <row r="102" spans="2:32" ht="14.1" customHeight="1">
      <c r="B102" s="44"/>
      <c r="C102" s="44"/>
      <c r="D102" s="6" t="s">
        <v>14</v>
      </c>
      <c r="E102" s="45">
        <f t="shared" si="27"/>
        <v>0</v>
      </c>
      <c r="F102" s="45">
        <f t="shared" si="37"/>
        <v>0</v>
      </c>
      <c r="G102" s="45">
        <f t="shared" si="37"/>
        <v>0</v>
      </c>
      <c r="H102" s="45">
        <f t="shared" si="37"/>
        <v>0</v>
      </c>
      <c r="I102" s="45">
        <f t="shared" si="37"/>
        <v>0</v>
      </c>
      <c r="J102" s="45">
        <f t="shared" si="37"/>
        <v>0</v>
      </c>
      <c r="K102" s="45">
        <f t="shared" si="37"/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  <c r="AE102" s="37">
        <v>0</v>
      </c>
      <c r="AF102" s="37">
        <v>0</v>
      </c>
    </row>
    <row r="103" spans="2:32" ht="14.1" customHeight="1">
      <c r="B103" s="44" t="s">
        <v>84</v>
      </c>
      <c r="C103" s="44"/>
      <c r="D103" s="6" t="s">
        <v>12</v>
      </c>
      <c r="E103" s="38">
        <f t="shared" si="27"/>
        <v>0</v>
      </c>
      <c r="F103" s="39"/>
      <c r="G103" s="39"/>
      <c r="H103" s="39"/>
      <c r="I103" s="39"/>
      <c r="J103" s="39"/>
      <c r="K103" s="40"/>
      <c r="L103" s="34">
        <v>0</v>
      </c>
      <c r="M103" s="34"/>
      <c r="N103" s="34"/>
      <c r="O103" s="34"/>
      <c r="P103" s="34"/>
      <c r="Q103" s="34"/>
      <c r="R103" s="35"/>
      <c r="S103" s="34">
        <v>0</v>
      </c>
      <c r="T103" s="34"/>
      <c r="U103" s="34"/>
      <c r="V103" s="34"/>
      <c r="W103" s="34"/>
      <c r="X103" s="34"/>
      <c r="Y103" s="35"/>
      <c r="Z103" s="34">
        <v>0</v>
      </c>
      <c r="AA103" s="34"/>
      <c r="AB103" s="34"/>
      <c r="AC103" s="34"/>
      <c r="AD103" s="34"/>
      <c r="AE103" s="34"/>
      <c r="AF103" s="35"/>
    </row>
    <row r="104" spans="2:32" ht="15" customHeight="1">
      <c r="B104" s="44"/>
      <c r="C104" s="44"/>
      <c r="D104" s="6" t="s">
        <v>13</v>
      </c>
      <c r="E104" s="45">
        <f t="shared" si="27"/>
        <v>0</v>
      </c>
      <c r="F104" s="45">
        <f t="shared" ref="F104:K105" si="38">M104+T104+AA104</f>
        <v>0</v>
      </c>
      <c r="G104" s="45">
        <f t="shared" si="38"/>
        <v>0</v>
      </c>
      <c r="H104" s="45">
        <f t="shared" si="38"/>
        <v>0</v>
      </c>
      <c r="I104" s="45">
        <f t="shared" si="38"/>
        <v>0</v>
      </c>
      <c r="J104" s="45">
        <f t="shared" si="38"/>
        <v>0</v>
      </c>
      <c r="K104" s="45">
        <f t="shared" si="38"/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  <c r="AE104" s="36">
        <v>0</v>
      </c>
      <c r="AF104" s="36">
        <v>0</v>
      </c>
    </row>
    <row r="105" spans="2:32" ht="14.1" customHeight="1">
      <c r="B105" s="44"/>
      <c r="C105" s="44"/>
      <c r="D105" s="6" t="s">
        <v>14</v>
      </c>
      <c r="E105" s="45">
        <f t="shared" si="27"/>
        <v>0</v>
      </c>
      <c r="F105" s="45">
        <f t="shared" si="38"/>
        <v>0</v>
      </c>
      <c r="G105" s="45">
        <f t="shared" si="38"/>
        <v>0</v>
      </c>
      <c r="H105" s="45">
        <f t="shared" si="38"/>
        <v>0</v>
      </c>
      <c r="I105" s="45">
        <f t="shared" si="38"/>
        <v>0</v>
      </c>
      <c r="J105" s="45">
        <f t="shared" si="38"/>
        <v>0</v>
      </c>
      <c r="K105" s="45">
        <f t="shared" si="38"/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0</v>
      </c>
      <c r="Z105" s="37">
        <v>0</v>
      </c>
      <c r="AA105" s="37">
        <v>0</v>
      </c>
      <c r="AB105" s="37">
        <v>0</v>
      </c>
      <c r="AC105" s="37">
        <v>0</v>
      </c>
      <c r="AD105" s="37">
        <v>0</v>
      </c>
      <c r="AE105" s="37">
        <v>0</v>
      </c>
      <c r="AF105" s="37">
        <v>0</v>
      </c>
    </row>
    <row r="106" spans="2:32" ht="14.1" customHeight="1">
      <c r="B106" s="44" t="s">
        <v>85</v>
      </c>
      <c r="C106" s="44"/>
      <c r="D106" s="6" t="s">
        <v>12</v>
      </c>
      <c r="E106" s="38">
        <f t="shared" ref="E106:E126" si="39">L106+S106+Z106</f>
        <v>1</v>
      </c>
      <c r="F106" s="39"/>
      <c r="G106" s="39"/>
      <c r="H106" s="39"/>
      <c r="I106" s="39"/>
      <c r="J106" s="39"/>
      <c r="K106" s="40"/>
      <c r="L106" s="34">
        <v>0</v>
      </c>
      <c r="M106" s="34"/>
      <c r="N106" s="34"/>
      <c r="O106" s="34"/>
      <c r="P106" s="34"/>
      <c r="Q106" s="34"/>
      <c r="R106" s="35"/>
      <c r="S106" s="34">
        <v>0</v>
      </c>
      <c r="T106" s="34"/>
      <c r="U106" s="34"/>
      <c r="V106" s="34"/>
      <c r="W106" s="34"/>
      <c r="X106" s="34"/>
      <c r="Y106" s="35"/>
      <c r="Z106" s="34">
        <v>1</v>
      </c>
      <c r="AA106" s="34"/>
      <c r="AB106" s="34"/>
      <c r="AC106" s="34"/>
      <c r="AD106" s="34"/>
      <c r="AE106" s="34"/>
      <c r="AF106" s="35"/>
    </row>
    <row r="107" spans="2:32" ht="14.1" customHeight="1">
      <c r="B107" s="44"/>
      <c r="C107" s="44"/>
      <c r="D107" s="6" t="s">
        <v>13</v>
      </c>
      <c r="E107" s="45">
        <f t="shared" si="39"/>
        <v>1</v>
      </c>
      <c r="F107" s="45">
        <f t="shared" ref="F107:K108" si="40">M107+T107+AA107</f>
        <v>0</v>
      </c>
      <c r="G107" s="45">
        <f t="shared" si="40"/>
        <v>1</v>
      </c>
      <c r="H107" s="45">
        <f t="shared" si="40"/>
        <v>0</v>
      </c>
      <c r="I107" s="45">
        <f t="shared" si="40"/>
        <v>0</v>
      </c>
      <c r="J107" s="45">
        <f t="shared" si="40"/>
        <v>0</v>
      </c>
      <c r="K107" s="45">
        <f t="shared" si="40"/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1</v>
      </c>
      <c r="AA107" s="36">
        <v>0</v>
      </c>
      <c r="AB107" s="36">
        <v>1</v>
      </c>
      <c r="AC107" s="36">
        <v>0</v>
      </c>
      <c r="AD107" s="36">
        <v>0</v>
      </c>
      <c r="AE107" s="36">
        <v>0</v>
      </c>
      <c r="AF107" s="36">
        <v>0</v>
      </c>
    </row>
    <row r="108" spans="2:32" ht="14.1" customHeight="1">
      <c r="B108" s="44"/>
      <c r="C108" s="44"/>
      <c r="D108" s="6" t="s">
        <v>14</v>
      </c>
      <c r="E108" s="45">
        <f t="shared" si="39"/>
        <v>3830</v>
      </c>
      <c r="F108" s="45">
        <f t="shared" si="40"/>
        <v>0</v>
      </c>
      <c r="G108" s="45">
        <f t="shared" si="40"/>
        <v>3830</v>
      </c>
      <c r="H108" s="45">
        <f t="shared" si="40"/>
        <v>0</v>
      </c>
      <c r="I108" s="45">
        <f t="shared" si="40"/>
        <v>0</v>
      </c>
      <c r="J108" s="45">
        <f t="shared" si="40"/>
        <v>0</v>
      </c>
      <c r="K108" s="45">
        <f t="shared" si="40"/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7">
        <v>0</v>
      </c>
      <c r="T108" s="37">
        <v>0</v>
      </c>
      <c r="U108" s="37">
        <v>0</v>
      </c>
      <c r="V108" s="37">
        <v>0</v>
      </c>
      <c r="W108" s="37">
        <v>0</v>
      </c>
      <c r="X108" s="37">
        <v>0</v>
      </c>
      <c r="Y108" s="37">
        <v>0</v>
      </c>
      <c r="Z108" s="37">
        <v>3830</v>
      </c>
      <c r="AA108" s="37">
        <v>0</v>
      </c>
      <c r="AB108" s="37">
        <v>3830</v>
      </c>
      <c r="AC108" s="37">
        <v>0</v>
      </c>
      <c r="AD108" s="37">
        <v>0</v>
      </c>
      <c r="AE108" s="37">
        <v>0</v>
      </c>
      <c r="AF108" s="37">
        <v>0</v>
      </c>
    </row>
    <row r="109" spans="2:32" ht="14.1" customHeight="1">
      <c r="B109" s="44" t="s">
        <v>37</v>
      </c>
      <c r="C109" s="44"/>
      <c r="D109" s="6" t="s">
        <v>12</v>
      </c>
      <c r="E109" s="38">
        <f t="shared" si="39"/>
        <v>0</v>
      </c>
      <c r="F109" s="39"/>
      <c r="G109" s="39"/>
      <c r="H109" s="39"/>
      <c r="I109" s="39"/>
      <c r="J109" s="39"/>
      <c r="K109" s="40"/>
      <c r="L109" s="34">
        <v>0</v>
      </c>
      <c r="M109" s="34"/>
      <c r="N109" s="34"/>
      <c r="O109" s="34"/>
      <c r="P109" s="34"/>
      <c r="Q109" s="34"/>
      <c r="R109" s="35"/>
      <c r="S109" s="34">
        <v>0</v>
      </c>
      <c r="T109" s="34"/>
      <c r="U109" s="34"/>
      <c r="V109" s="34"/>
      <c r="W109" s="34"/>
      <c r="X109" s="34"/>
      <c r="Y109" s="35"/>
      <c r="Z109" s="34">
        <v>0</v>
      </c>
      <c r="AA109" s="34"/>
      <c r="AB109" s="34"/>
      <c r="AC109" s="34"/>
      <c r="AD109" s="34"/>
      <c r="AE109" s="34"/>
      <c r="AF109" s="35"/>
    </row>
    <row r="110" spans="2:32" ht="15" customHeight="1">
      <c r="B110" s="44"/>
      <c r="C110" s="44"/>
      <c r="D110" s="6" t="s">
        <v>13</v>
      </c>
      <c r="E110" s="45">
        <f t="shared" si="39"/>
        <v>0</v>
      </c>
      <c r="F110" s="45">
        <f t="shared" ref="F110:K111" si="41">M110+T110+AA110</f>
        <v>0</v>
      </c>
      <c r="G110" s="45">
        <f t="shared" si="41"/>
        <v>0</v>
      </c>
      <c r="H110" s="45">
        <f t="shared" si="41"/>
        <v>0</v>
      </c>
      <c r="I110" s="45">
        <f t="shared" si="41"/>
        <v>0</v>
      </c>
      <c r="J110" s="45">
        <f t="shared" si="41"/>
        <v>0</v>
      </c>
      <c r="K110" s="45">
        <f t="shared" si="41"/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  <c r="AE110" s="36">
        <v>0</v>
      </c>
      <c r="AF110" s="36">
        <v>0</v>
      </c>
    </row>
    <row r="111" spans="2:32" ht="14.1" customHeight="1">
      <c r="B111" s="44"/>
      <c r="C111" s="44"/>
      <c r="D111" s="6" t="s">
        <v>14</v>
      </c>
      <c r="E111" s="45">
        <f t="shared" si="39"/>
        <v>0</v>
      </c>
      <c r="F111" s="45">
        <f t="shared" si="41"/>
        <v>0</v>
      </c>
      <c r="G111" s="45">
        <f t="shared" si="41"/>
        <v>0</v>
      </c>
      <c r="H111" s="45">
        <f t="shared" si="41"/>
        <v>0</v>
      </c>
      <c r="I111" s="45">
        <f t="shared" si="41"/>
        <v>0</v>
      </c>
      <c r="J111" s="45">
        <f t="shared" si="41"/>
        <v>0</v>
      </c>
      <c r="K111" s="45">
        <f t="shared" si="41"/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7">
        <v>0</v>
      </c>
      <c r="T111" s="37">
        <v>0</v>
      </c>
      <c r="U111" s="37">
        <v>0</v>
      </c>
      <c r="V111" s="37">
        <v>0</v>
      </c>
      <c r="W111" s="37">
        <v>0</v>
      </c>
      <c r="X111" s="37">
        <v>0</v>
      </c>
      <c r="Y111" s="37">
        <v>0</v>
      </c>
      <c r="Z111" s="37">
        <v>0</v>
      </c>
      <c r="AA111" s="37">
        <v>0</v>
      </c>
      <c r="AB111" s="37">
        <v>0</v>
      </c>
      <c r="AC111" s="37">
        <v>0</v>
      </c>
      <c r="AD111" s="37">
        <v>0</v>
      </c>
      <c r="AE111" s="37">
        <v>0</v>
      </c>
      <c r="AF111" s="37">
        <v>0</v>
      </c>
    </row>
    <row r="112" spans="2:32" ht="14.1" customHeight="1">
      <c r="B112" s="44" t="s">
        <v>86</v>
      </c>
      <c r="C112" s="44"/>
      <c r="D112" s="6" t="s">
        <v>12</v>
      </c>
      <c r="E112" s="38">
        <f t="shared" si="39"/>
        <v>0</v>
      </c>
      <c r="F112" s="39"/>
      <c r="G112" s="39"/>
      <c r="H112" s="39"/>
      <c r="I112" s="39"/>
      <c r="J112" s="39"/>
      <c r="K112" s="40"/>
      <c r="L112" s="34">
        <v>0</v>
      </c>
      <c r="M112" s="34"/>
      <c r="N112" s="34"/>
      <c r="O112" s="34"/>
      <c r="P112" s="34"/>
      <c r="Q112" s="34"/>
      <c r="R112" s="35"/>
      <c r="S112" s="34">
        <v>0</v>
      </c>
      <c r="T112" s="34"/>
      <c r="U112" s="34"/>
      <c r="V112" s="34"/>
      <c r="W112" s="34"/>
      <c r="X112" s="34"/>
      <c r="Y112" s="35"/>
      <c r="Z112" s="34">
        <v>0</v>
      </c>
      <c r="AA112" s="34"/>
      <c r="AB112" s="34"/>
      <c r="AC112" s="34"/>
      <c r="AD112" s="34"/>
      <c r="AE112" s="34"/>
      <c r="AF112" s="35"/>
    </row>
    <row r="113" spans="1:32" ht="14.1" customHeight="1">
      <c r="B113" s="44"/>
      <c r="C113" s="44"/>
      <c r="D113" s="6" t="s">
        <v>13</v>
      </c>
      <c r="E113" s="45">
        <f t="shared" si="39"/>
        <v>0</v>
      </c>
      <c r="F113" s="45">
        <f t="shared" ref="F113:K114" si="42">M113+T113+AA113</f>
        <v>0</v>
      </c>
      <c r="G113" s="45">
        <f t="shared" si="42"/>
        <v>0</v>
      </c>
      <c r="H113" s="45">
        <f t="shared" si="42"/>
        <v>0</v>
      </c>
      <c r="I113" s="45">
        <f t="shared" si="42"/>
        <v>0</v>
      </c>
      <c r="J113" s="45">
        <f t="shared" si="42"/>
        <v>0</v>
      </c>
      <c r="K113" s="45">
        <f t="shared" si="42"/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  <c r="AE113" s="36">
        <v>0</v>
      </c>
      <c r="AF113" s="36">
        <v>0</v>
      </c>
    </row>
    <row r="114" spans="1:32" ht="14.1" customHeight="1">
      <c r="B114" s="44"/>
      <c r="C114" s="44"/>
      <c r="D114" s="6" t="s">
        <v>14</v>
      </c>
      <c r="E114" s="45">
        <f t="shared" si="39"/>
        <v>0</v>
      </c>
      <c r="F114" s="45">
        <f t="shared" si="42"/>
        <v>0</v>
      </c>
      <c r="G114" s="45">
        <f t="shared" si="42"/>
        <v>0</v>
      </c>
      <c r="H114" s="45">
        <f t="shared" si="42"/>
        <v>0</v>
      </c>
      <c r="I114" s="45">
        <f t="shared" si="42"/>
        <v>0</v>
      </c>
      <c r="J114" s="45">
        <f t="shared" si="42"/>
        <v>0</v>
      </c>
      <c r="K114" s="45">
        <f t="shared" si="42"/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 s="37">
        <v>0</v>
      </c>
      <c r="V114" s="37">
        <v>0</v>
      </c>
      <c r="W114" s="37">
        <v>0</v>
      </c>
      <c r="X114" s="37">
        <v>0</v>
      </c>
      <c r="Y114" s="37">
        <v>0</v>
      </c>
      <c r="Z114" s="37">
        <v>0</v>
      </c>
      <c r="AA114" s="37">
        <v>0</v>
      </c>
      <c r="AB114" s="37">
        <v>0</v>
      </c>
      <c r="AC114" s="37">
        <v>0</v>
      </c>
      <c r="AD114" s="37">
        <v>0</v>
      </c>
      <c r="AE114" s="37">
        <v>0</v>
      </c>
      <c r="AF114" s="37">
        <v>0</v>
      </c>
    </row>
    <row r="115" spans="1:32" ht="14.1" customHeight="1">
      <c r="B115" s="44" t="s">
        <v>87</v>
      </c>
      <c r="C115" s="44"/>
      <c r="D115" s="6" t="s">
        <v>12</v>
      </c>
      <c r="E115" s="38">
        <f t="shared" si="39"/>
        <v>0</v>
      </c>
      <c r="F115" s="39"/>
      <c r="G115" s="39"/>
      <c r="H115" s="39"/>
      <c r="I115" s="39"/>
      <c r="J115" s="39"/>
      <c r="K115" s="40"/>
      <c r="L115" s="34">
        <v>0</v>
      </c>
      <c r="M115" s="34"/>
      <c r="N115" s="34"/>
      <c r="O115" s="34"/>
      <c r="P115" s="34"/>
      <c r="Q115" s="34"/>
      <c r="R115" s="35"/>
      <c r="S115" s="34">
        <v>0</v>
      </c>
      <c r="T115" s="34"/>
      <c r="U115" s="34"/>
      <c r="V115" s="34"/>
      <c r="W115" s="34"/>
      <c r="X115" s="34"/>
      <c r="Y115" s="35"/>
      <c r="Z115" s="34">
        <v>0</v>
      </c>
      <c r="AA115" s="34"/>
      <c r="AB115" s="34"/>
      <c r="AC115" s="34"/>
      <c r="AD115" s="34"/>
      <c r="AE115" s="34"/>
      <c r="AF115" s="35"/>
    </row>
    <row r="116" spans="1:32" ht="15" customHeight="1">
      <c r="B116" s="44"/>
      <c r="C116" s="44"/>
      <c r="D116" s="6" t="s">
        <v>13</v>
      </c>
      <c r="E116" s="45">
        <f t="shared" si="39"/>
        <v>0</v>
      </c>
      <c r="F116" s="45">
        <f t="shared" ref="F116:K117" si="43">M116+T116+AA116</f>
        <v>0</v>
      </c>
      <c r="G116" s="45">
        <f t="shared" si="43"/>
        <v>0</v>
      </c>
      <c r="H116" s="45">
        <f t="shared" si="43"/>
        <v>0</v>
      </c>
      <c r="I116" s="45">
        <f t="shared" si="43"/>
        <v>0</v>
      </c>
      <c r="J116" s="45">
        <f t="shared" si="43"/>
        <v>0</v>
      </c>
      <c r="K116" s="45">
        <f t="shared" si="43"/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  <c r="AE116" s="36">
        <v>0</v>
      </c>
      <c r="AF116" s="36">
        <v>0</v>
      </c>
    </row>
    <row r="117" spans="1:32" ht="14.1" customHeight="1">
      <c r="B117" s="44"/>
      <c r="C117" s="44"/>
      <c r="D117" s="6" t="s">
        <v>14</v>
      </c>
      <c r="E117" s="45">
        <f t="shared" si="39"/>
        <v>0</v>
      </c>
      <c r="F117" s="45">
        <f t="shared" si="43"/>
        <v>0</v>
      </c>
      <c r="G117" s="45">
        <f t="shared" si="43"/>
        <v>0</v>
      </c>
      <c r="H117" s="45">
        <f t="shared" si="43"/>
        <v>0</v>
      </c>
      <c r="I117" s="45">
        <f t="shared" si="43"/>
        <v>0</v>
      </c>
      <c r="J117" s="45">
        <f t="shared" si="43"/>
        <v>0</v>
      </c>
      <c r="K117" s="45">
        <f t="shared" si="43"/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7">
        <v>0</v>
      </c>
      <c r="AE117" s="37">
        <v>0</v>
      </c>
      <c r="AF117" s="37">
        <v>0</v>
      </c>
    </row>
    <row r="118" spans="1:32" ht="15" customHeight="1">
      <c r="B118" s="44" t="s">
        <v>38</v>
      </c>
      <c r="C118" s="44"/>
      <c r="D118" s="6" t="s">
        <v>12</v>
      </c>
      <c r="E118" s="38">
        <f t="shared" si="39"/>
        <v>0</v>
      </c>
      <c r="F118" s="39"/>
      <c r="G118" s="39"/>
      <c r="H118" s="39"/>
      <c r="I118" s="39"/>
      <c r="J118" s="39"/>
      <c r="K118" s="40"/>
      <c r="L118" s="34">
        <v>0</v>
      </c>
      <c r="M118" s="34"/>
      <c r="N118" s="34"/>
      <c r="O118" s="34"/>
      <c r="P118" s="34"/>
      <c r="Q118" s="34"/>
      <c r="R118" s="35"/>
      <c r="S118" s="34">
        <v>0</v>
      </c>
      <c r="T118" s="34"/>
      <c r="U118" s="34"/>
      <c r="V118" s="34"/>
      <c r="W118" s="34"/>
      <c r="X118" s="34"/>
      <c r="Y118" s="35"/>
      <c r="Z118" s="34">
        <v>0</v>
      </c>
      <c r="AA118" s="34"/>
      <c r="AB118" s="34"/>
      <c r="AC118" s="34"/>
      <c r="AD118" s="34"/>
      <c r="AE118" s="34"/>
      <c r="AF118" s="35"/>
    </row>
    <row r="119" spans="1:32" ht="14.1" customHeight="1">
      <c r="B119" s="44"/>
      <c r="C119" s="44"/>
      <c r="D119" s="6" t="s">
        <v>13</v>
      </c>
      <c r="E119" s="45">
        <f t="shared" si="39"/>
        <v>0</v>
      </c>
      <c r="F119" s="45">
        <f t="shared" ref="F119:K120" si="44">M119+T119+AA119</f>
        <v>0</v>
      </c>
      <c r="G119" s="45">
        <f t="shared" si="44"/>
        <v>0</v>
      </c>
      <c r="H119" s="45">
        <f t="shared" si="44"/>
        <v>0</v>
      </c>
      <c r="I119" s="45">
        <f t="shared" si="44"/>
        <v>0</v>
      </c>
      <c r="J119" s="45">
        <f t="shared" si="44"/>
        <v>0</v>
      </c>
      <c r="K119" s="45">
        <f t="shared" si="44"/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  <c r="AE119" s="36">
        <v>0</v>
      </c>
      <c r="AF119" s="36">
        <v>0</v>
      </c>
    </row>
    <row r="120" spans="1:32" ht="14.1" customHeight="1">
      <c r="B120" s="44"/>
      <c r="C120" s="44"/>
      <c r="D120" s="6" t="s">
        <v>14</v>
      </c>
      <c r="E120" s="45">
        <f t="shared" si="39"/>
        <v>0</v>
      </c>
      <c r="F120" s="45">
        <f t="shared" si="44"/>
        <v>0</v>
      </c>
      <c r="G120" s="45">
        <f t="shared" si="44"/>
        <v>0</v>
      </c>
      <c r="H120" s="45">
        <f t="shared" si="44"/>
        <v>0</v>
      </c>
      <c r="I120" s="45">
        <f t="shared" si="44"/>
        <v>0</v>
      </c>
      <c r="J120" s="45">
        <f t="shared" si="44"/>
        <v>0</v>
      </c>
      <c r="K120" s="45">
        <f t="shared" si="44"/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7">
        <v>0</v>
      </c>
      <c r="T120" s="37">
        <v>0</v>
      </c>
      <c r="U120" s="37">
        <v>0</v>
      </c>
      <c r="V120" s="37">
        <v>0</v>
      </c>
      <c r="W120" s="37">
        <v>0</v>
      </c>
      <c r="X120" s="37">
        <v>0</v>
      </c>
      <c r="Y120" s="37">
        <v>0</v>
      </c>
      <c r="Z120" s="37">
        <v>0</v>
      </c>
      <c r="AA120" s="37">
        <v>0</v>
      </c>
      <c r="AB120" s="37">
        <v>0</v>
      </c>
      <c r="AC120" s="37">
        <v>0</v>
      </c>
      <c r="AD120" s="37">
        <v>0</v>
      </c>
      <c r="AE120" s="37">
        <v>0</v>
      </c>
      <c r="AF120" s="37">
        <v>0</v>
      </c>
    </row>
    <row r="121" spans="1:32" ht="15" customHeight="1">
      <c r="B121" s="44" t="s">
        <v>108</v>
      </c>
      <c r="C121" s="44"/>
      <c r="D121" s="6" t="s">
        <v>12</v>
      </c>
      <c r="E121" s="38">
        <f t="shared" si="39"/>
        <v>0</v>
      </c>
      <c r="F121" s="39"/>
      <c r="G121" s="39"/>
      <c r="H121" s="39"/>
      <c r="I121" s="39"/>
      <c r="J121" s="39"/>
      <c r="K121" s="40"/>
      <c r="L121" s="34">
        <v>0</v>
      </c>
      <c r="M121" s="34"/>
      <c r="N121" s="34"/>
      <c r="O121" s="34"/>
      <c r="P121" s="34"/>
      <c r="Q121" s="34"/>
      <c r="R121" s="35"/>
      <c r="S121" s="34">
        <v>0</v>
      </c>
      <c r="T121" s="34"/>
      <c r="U121" s="34"/>
      <c r="V121" s="34"/>
      <c r="W121" s="34"/>
      <c r="X121" s="34"/>
      <c r="Y121" s="35"/>
      <c r="Z121" s="34">
        <v>0</v>
      </c>
      <c r="AA121" s="34"/>
      <c r="AB121" s="34"/>
      <c r="AC121" s="34"/>
      <c r="AD121" s="34"/>
      <c r="AE121" s="34"/>
      <c r="AF121" s="35"/>
    </row>
    <row r="122" spans="1:32" ht="14.1" customHeight="1">
      <c r="A122" s="12"/>
      <c r="B122" s="44"/>
      <c r="C122" s="44"/>
      <c r="D122" s="6" t="s">
        <v>13</v>
      </c>
      <c r="E122" s="45">
        <f t="shared" si="39"/>
        <v>0</v>
      </c>
      <c r="F122" s="45">
        <f t="shared" ref="F122:K123" si="45">M122+T122+AA122</f>
        <v>0</v>
      </c>
      <c r="G122" s="45">
        <f t="shared" si="45"/>
        <v>0</v>
      </c>
      <c r="H122" s="45">
        <f t="shared" si="45"/>
        <v>0</v>
      </c>
      <c r="I122" s="45">
        <f t="shared" si="45"/>
        <v>0</v>
      </c>
      <c r="J122" s="45">
        <f t="shared" si="45"/>
        <v>0</v>
      </c>
      <c r="K122" s="45">
        <f t="shared" si="45"/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v>0</v>
      </c>
      <c r="V122" s="36">
        <v>0</v>
      </c>
      <c r="W122" s="36">
        <v>0</v>
      </c>
      <c r="X122" s="36">
        <v>0</v>
      </c>
      <c r="Y122" s="36">
        <v>0</v>
      </c>
      <c r="Z122" s="36">
        <v>0</v>
      </c>
      <c r="AA122" s="36">
        <v>0</v>
      </c>
      <c r="AB122" s="36">
        <v>0</v>
      </c>
      <c r="AC122" s="36">
        <v>0</v>
      </c>
      <c r="AD122" s="36">
        <v>0</v>
      </c>
      <c r="AE122" s="36">
        <v>0</v>
      </c>
      <c r="AF122" s="36">
        <v>0</v>
      </c>
    </row>
    <row r="123" spans="1:32" ht="14.1" customHeight="1">
      <c r="B123" s="44"/>
      <c r="C123" s="44"/>
      <c r="D123" s="6" t="s">
        <v>14</v>
      </c>
      <c r="E123" s="45">
        <f t="shared" si="39"/>
        <v>0</v>
      </c>
      <c r="F123" s="45">
        <f t="shared" si="45"/>
        <v>0</v>
      </c>
      <c r="G123" s="45">
        <f t="shared" si="45"/>
        <v>0</v>
      </c>
      <c r="H123" s="45">
        <f t="shared" si="45"/>
        <v>0</v>
      </c>
      <c r="I123" s="45">
        <f t="shared" si="45"/>
        <v>0</v>
      </c>
      <c r="J123" s="45">
        <f t="shared" si="45"/>
        <v>0</v>
      </c>
      <c r="K123" s="45">
        <f t="shared" si="45"/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 s="37">
        <v>0</v>
      </c>
      <c r="V123" s="37">
        <v>0</v>
      </c>
      <c r="W123" s="37">
        <v>0</v>
      </c>
      <c r="X123" s="37">
        <v>0</v>
      </c>
      <c r="Y123" s="37">
        <v>0</v>
      </c>
      <c r="Z123" s="37">
        <v>0</v>
      </c>
      <c r="AA123" s="37">
        <v>0</v>
      </c>
      <c r="AB123" s="37">
        <v>0</v>
      </c>
      <c r="AC123" s="37">
        <v>0</v>
      </c>
      <c r="AD123" s="37">
        <v>0</v>
      </c>
      <c r="AE123" s="37">
        <v>0</v>
      </c>
      <c r="AF123" s="37">
        <v>0</v>
      </c>
    </row>
    <row r="124" spans="1:32" ht="15" customHeight="1">
      <c r="B124" s="17" t="s">
        <v>88</v>
      </c>
      <c r="C124" s="17"/>
      <c r="D124" s="6" t="s">
        <v>12</v>
      </c>
      <c r="E124" s="38">
        <f t="shared" si="39"/>
        <v>0</v>
      </c>
      <c r="F124" s="39"/>
      <c r="G124" s="39"/>
      <c r="H124" s="39"/>
      <c r="I124" s="39"/>
      <c r="J124" s="39"/>
      <c r="K124" s="40"/>
      <c r="L124" s="34">
        <v>0</v>
      </c>
      <c r="M124" s="34"/>
      <c r="N124" s="34"/>
      <c r="O124" s="34"/>
      <c r="P124" s="34"/>
      <c r="Q124" s="34"/>
      <c r="R124" s="35"/>
      <c r="S124" s="34">
        <v>0</v>
      </c>
      <c r="T124" s="34"/>
      <c r="U124" s="34"/>
      <c r="V124" s="34"/>
      <c r="W124" s="34"/>
      <c r="X124" s="34"/>
      <c r="Y124" s="35"/>
      <c r="Z124" s="34">
        <v>0</v>
      </c>
      <c r="AA124" s="34"/>
      <c r="AB124" s="34"/>
      <c r="AC124" s="34"/>
      <c r="AD124" s="34"/>
      <c r="AE124" s="34"/>
      <c r="AF124" s="35"/>
    </row>
    <row r="125" spans="1:32" ht="14.1" customHeight="1">
      <c r="B125" s="17"/>
      <c r="C125" s="17"/>
      <c r="D125" s="6" t="s">
        <v>13</v>
      </c>
      <c r="E125" s="45">
        <f t="shared" si="39"/>
        <v>0</v>
      </c>
      <c r="F125" s="45">
        <f t="shared" ref="F125:K126" si="46">M125+T125+AA125</f>
        <v>0</v>
      </c>
      <c r="G125" s="45">
        <f t="shared" si="46"/>
        <v>0</v>
      </c>
      <c r="H125" s="45">
        <f t="shared" si="46"/>
        <v>0</v>
      </c>
      <c r="I125" s="45">
        <f t="shared" si="46"/>
        <v>0</v>
      </c>
      <c r="J125" s="45">
        <f t="shared" si="46"/>
        <v>0</v>
      </c>
      <c r="K125" s="45">
        <f t="shared" si="46"/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v>0</v>
      </c>
      <c r="U125" s="36">
        <v>0</v>
      </c>
      <c r="V125" s="36">
        <v>0</v>
      </c>
      <c r="W125" s="36">
        <v>0</v>
      </c>
      <c r="X125" s="36">
        <v>0</v>
      </c>
      <c r="Y125" s="36">
        <v>0</v>
      </c>
      <c r="Z125" s="36">
        <v>0</v>
      </c>
      <c r="AA125" s="36">
        <v>0</v>
      </c>
      <c r="AB125" s="36">
        <v>0</v>
      </c>
      <c r="AC125" s="36">
        <v>0</v>
      </c>
      <c r="AD125" s="36">
        <v>0</v>
      </c>
      <c r="AE125" s="36">
        <v>0</v>
      </c>
      <c r="AF125" s="36">
        <v>0</v>
      </c>
    </row>
    <row r="126" spans="1:32" ht="14.1" customHeight="1">
      <c r="B126" s="17"/>
      <c r="C126" s="17"/>
      <c r="D126" s="6" t="s">
        <v>14</v>
      </c>
      <c r="E126" s="45">
        <f t="shared" si="39"/>
        <v>0</v>
      </c>
      <c r="F126" s="45">
        <f t="shared" si="46"/>
        <v>0</v>
      </c>
      <c r="G126" s="45">
        <f t="shared" si="46"/>
        <v>0</v>
      </c>
      <c r="H126" s="45">
        <f t="shared" si="46"/>
        <v>0</v>
      </c>
      <c r="I126" s="45">
        <f t="shared" si="46"/>
        <v>0</v>
      </c>
      <c r="J126" s="45">
        <f t="shared" si="46"/>
        <v>0</v>
      </c>
      <c r="K126" s="45">
        <f t="shared" si="46"/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7">
        <v>0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</row>
    <row r="127" spans="1:32" ht="14.1" customHeight="1">
      <c r="B127" s="7"/>
      <c r="C127" s="7"/>
      <c r="D127" s="8"/>
      <c r="E127" s="11"/>
      <c r="F127" s="11"/>
      <c r="G127" s="11"/>
      <c r="H127" s="11"/>
      <c r="I127" s="11"/>
      <c r="J127" s="11"/>
      <c r="K127" s="11"/>
      <c r="L127" s="9"/>
      <c r="M127" s="9"/>
      <c r="N127" s="9"/>
      <c r="O127" s="9"/>
      <c r="P127" s="9"/>
      <c r="Q127" s="9"/>
      <c r="R127" s="9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</row>
    <row r="130" spans="1:1">
      <c r="A130" s="12"/>
    </row>
    <row r="155" spans="2:18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2:18">
      <c r="B156" s="3"/>
      <c r="C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2:18">
      <c r="B157" s="3"/>
      <c r="C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2:18">
      <c r="B158" s="3"/>
      <c r="C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2:18">
      <c r="B159" s="3"/>
      <c r="C159" s="3"/>
      <c r="D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2:18">
      <c r="B160" s="3"/>
      <c r="C160" s="3"/>
      <c r="D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2:18">
      <c r="B161" s="3"/>
      <c r="C161" s="3"/>
      <c r="D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2:18">
      <c r="B162" s="3"/>
      <c r="C162" s="3"/>
      <c r="D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2:18">
      <c r="B163" s="3"/>
      <c r="C163" s="3"/>
      <c r="D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2:18">
      <c r="B164" s="3"/>
      <c r="C164" s="3"/>
      <c r="D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2:18">
      <c r="B165" s="3"/>
      <c r="C165" s="3"/>
      <c r="D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2:18">
      <c r="B166" s="3"/>
      <c r="C166" s="3"/>
      <c r="D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2:18">
      <c r="B167" s="3"/>
      <c r="C167" s="3"/>
      <c r="D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2:18">
      <c r="B168" s="3"/>
      <c r="C168" s="3"/>
      <c r="D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2:18">
      <c r="B169" s="3"/>
      <c r="C169" s="3"/>
      <c r="D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2:18">
      <c r="B170" s="3"/>
      <c r="C170" s="3"/>
      <c r="D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2:18">
      <c r="B171" s="3"/>
      <c r="C171" s="3"/>
      <c r="D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2:18">
      <c r="B172" s="3"/>
      <c r="C172" s="3"/>
      <c r="D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2:18">
      <c r="B173" s="3"/>
      <c r="C173" s="3"/>
      <c r="D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2:18">
      <c r="B174" s="3"/>
      <c r="C174" s="3"/>
      <c r="D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2:18">
      <c r="B175" s="3"/>
      <c r="C175" s="3"/>
      <c r="D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2:18">
      <c r="B176" s="3"/>
      <c r="C176" s="3"/>
      <c r="D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2:18">
      <c r="B177" s="3"/>
      <c r="C177" s="3"/>
      <c r="D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2:18">
      <c r="B178" s="3"/>
      <c r="C178" s="3"/>
      <c r="D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2:18">
      <c r="B179" s="3"/>
      <c r="C179" s="3"/>
      <c r="D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2:18">
      <c r="B180" s="3"/>
      <c r="C180" s="3"/>
      <c r="D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2:18">
      <c r="B181" s="3"/>
      <c r="C181" s="3"/>
      <c r="D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2:18">
      <c r="B182" s="3"/>
      <c r="C182" s="3"/>
      <c r="D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2:18">
      <c r="B183" s="3"/>
      <c r="C183" s="3"/>
      <c r="D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2:18">
      <c r="B184" s="3"/>
      <c r="C184" s="3"/>
      <c r="D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2:18">
      <c r="B185" s="3"/>
      <c r="C185" s="3"/>
      <c r="D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2:18">
      <c r="B186" s="3"/>
      <c r="C186" s="3"/>
      <c r="D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2:18">
      <c r="B187" s="3"/>
      <c r="C187" s="3"/>
      <c r="D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2:18">
      <c r="B188" s="3"/>
      <c r="C188" s="3"/>
      <c r="D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2:18">
      <c r="B189" s="3"/>
      <c r="C189" s="3"/>
      <c r="D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2:18">
      <c r="B190" s="3"/>
      <c r="C190" s="3"/>
      <c r="D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2:18">
      <c r="B191" s="3"/>
      <c r="C191" s="3"/>
      <c r="D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2:18">
      <c r="B192" s="3"/>
      <c r="C192" s="3"/>
      <c r="D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2:18">
      <c r="B193" s="3"/>
      <c r="C193" s="3"/>
      <c r="D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2:18">
      <c r="B194" s="3"/>
      <c r="C194" s="3"/>
      <c r="D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2:18">
      <c r="B195" s="3"/>
      <c r="C195" s="3"/>
      <c r="D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2:18">
      <c r="B196" s="3"/>
      <c r="C196" s="3"/>
      <c r="D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2:18">
      <c r="B197" s="3"/>
      <c r="C197" s="3"/>
      <c r="D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2:18">
      <c r="B198" s="3"/>
      <c r="C198" s="3"/>
      <c r="D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2:18">
      <c r="B199" s="3"/>
      <c r="C199" s="3"/>
      <c r="D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2:18">
      <c r="B200" s="3"/>
      <c r="C200" s="3"/>
      <c r="D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2:18">
      <c r="B201" s="3"/>
      <c r="C201" s="3"/>
      <c r="D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2:18">
      <c r="B202" s="3"/>
      <c r="C202" s="3"/>
      <c r="D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2:18">
      <c r="B203" s="3"/>
      <c r="C203" s="3"/>
      <c r="D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2:18">
      <c r="B204" s="3"/>
      <c r="C204" s="3"/>
      <c r="D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2:18">
      <c r="B205" s="3"/>
      <c r="C205" s="3"/>
      <c r="D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2:18">
      <c r="B206" s="3"/>
      <c r="C206" s="3"/>
      <c r="D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2:18">
      <c r="B207" s="3"/>
      <c r="C207" s="3"/>
      <c r="D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2:18">
      <c r="B208" s="3"/>
      <c r="C208" s="3"/>
      <c r="D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2:18">
      <c r="B209" s="3"/>
      <c r="C209" s="3"/>
      <c r="D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2:18">
      <c r="B210" s="3"/>
      <c r="C210" s="3"/>
      <c r="D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2:18">
      <c r="B211" s="3"/>
      <c r="C211" s="3"/>
      <c r="D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2:18">
      <c r="B212" s="3"/>
      <c r="C212" s="3"/>
      <c r="D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2:18">
      <c r="B213" s="3"/>
      <c r="C213" s="3"/>
      <c r="D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2:18">
      <c r="B214" s="3"/>
      <c r="C214" s="3"/>
      <c r="D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2:18">
      <c r="B215" s="3"/>
      <c r="C215" s="3"/>
      <c r="D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2:18">
      <c r="B216" s="3"/>
      <c r="C216" s="3"/>
      <c r="D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2:18">
      <c r="B217" s="3"/>
      <c r="C217" s="3"/>
      <c r="D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2:18">
      <c r="B218" s="3"/>
      <c r="C218" s="3"/>
      <c r="D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2:18">
      <c r="B219" s="3"/>
      <c r="C219" s="3"/>
      <c r="D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2:18">
      <c r="B220" s="3"/>
      <c r="C220" s="3"/>
      <c r="D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2:18">
      <c r="B221" s="3"/>
      <c r="C221" s="3"/>
      <c r="D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2:18">
      <c r="B222" s="3"/>
      <c r="C222" s="3"/>
      <c r="D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2:18">
      <c r="B223" s="3"/>
      <c r="C223" s="3"/>
      <c r="D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2:18">
      <c r="B224" s="3"/>
      <c r="C224" s="3"/>
      <c r="D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2:18">
      <c r="B225" s="3"/>
      <c r="C225" s="3"/>
      <c r="D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2:18">
      <c r="B226" s="3"/>
      <c r="C226" s="3"/>
      <c r="D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2:18">
      <c r="B227" s="3"/>
      <c r="C227" s="3"/>
      <c r="D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2:18">
      <c r="B228" s="3"/>
      <c r="C228" s="3"/>
      <c r="D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2:18">
      <c r="B229" s="3"/>
      <c r="C229" s="3"/>
      <c r="D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2:18">
      <c r="B230" s="3"/>
      <c r="C230" s="3"/>
      <c r="D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2:18">
      <c r="B231" s="3"/>
      <c r="C231" s="3"/>
      <c r="D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2:18">
      <c r="B232" s="3"/>
      <c r="C232" s="3"/>
      <c r="D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2:18">
      <c r="B233" s="3"/>
      <c r="C233" s="3"/>
      <c r="D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2:18">
      <c r="B234" s="3"/>
      <c r="C234" s="3"/>
      <c r="D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2:18">
      <c r="B235" s="3"/>
      <c r="C235" s="3"/>
      <c r="D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2:18">
      <c r="B236" s="3"/>
      <c r="C236" s="3"/>
      <c r="D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2:18">
      <c r="B237" s="3"/>
      <c r="C237" s="3"/>
      <c r="D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2:18">
      <c r="B238" s="3"/>
      <c r="C238" s="3"/>
      <c r="D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</sheetData>
  <mergeCells count="210">
    <mergeCell ref="E124:K124"/>
    <mergeCell ref="E97:K97"/>
    <mergeCell ref="E100:K100"/>
    <mergeCell ref="E103:K103"/>
    <mergeCell ref="E106:K106"/>
    <mergeCell ref="E109:K109"/>
    <mergeCell ref="E112:K112"/>
    <mergeCell ref="E115:K115"/>
    <mergeCell ref="E118:K118"/>
    <mergeCell ref="E121:K121"/>
    <mergeCell ref="E7:K7"/>
    <mergeCell ref="L7:R7"/>
    <mergeCell ref="S7:Y7"/>
    <mergeCell ref="Z7:AF7"/>
    <mergeCell ref="E10:K10"/>
    <mergeCell ref="E13:K13"/>
    <mergeCell ref="E16:K16"/>
    <mergeCell ref="E19:K19"/>
    <mergeCell ref="E22:K22"/>
    <mergeCell ref="B118:C120"/>
    <mergeCell ref="B88:C90"/>
    <mergeCell ref="B91:C93"/>
    <mergeCell ref="B115:C117"/>
    <mergeCell ref="B121:C123"/>
    <mergeCell ref="B94:C96"/>
    <mergeCell ref="B85:C87"/>
    <mergeCell ref="B106:C108"/>
    <mergeCell ref="B109:C111"/>
    <mergeCell ref="L124:R124"/>
    <mergeCell ref="L118:R118"/>
    <mergeCell ref="L121:R121"/>
    <mergeCell ref="L85:R85"/>
    <mergeCell ref="L88:R88"/>
    <mergeCell ref="L91:R91"/>
    <mergeCell ref="L94:R94"/>
    <mergeCell ref="B55:C57"/>
    <mergeCell ref="B79:C81"/>
    <mergeCell ref="B64:C66"/>
    <mergeCell ref="B67:C69"/>
    <mergeCell ref="B58:C60"/>
    <mergeCell ref="B76:C78"/>
    <mergeCell ref="B61:C63"/>
    <mergeCell ref="B73:C75"/>
    <mergeCell ref="L97:R97"/>
    <mergeCell ref="L100:R100"/>
    <mergeCell ref="B124:C126"/>
    <mergeCell ref="B70:C72"/>
    <mergeCell ref="B103:C105"/>
    <mergeCell ref="B100:C102"/>
    <mergeCell ref="B97:C99"/>
    <mergeCell ref="B82:C84"/>
    <mergeCell ref="B112:C114"/>
    <mergeCell ref="S82:Y82"/>
    <mergeCell ref="Z82:AF82"/>
    <mergeCell ref="S76:Y76"/>
    <mergeCell ref="B52:C54"/>
    <mergeCell ref="Z76:AF76"/>
    <mergeCell ref="S79:Y79"/>
    <mergeCell ref="Z79:AF79"/>
    <mergeCell ref="L112:R112"/>
    <mergeCell ref="L115:R115"/>
    <mergeCell ref="E52:K52"/>
    <mergeCell ref="E55:K55"/>
    <mergeCell ref="E58:K58"/>
    <mergeCell ref="E61:K61"/>
    <mergeCell ref="E64:K64"/>
    <mergeCell ref="E67:K67"/>
    <mergeCell ref="E70:K70"/>
    <mergeCell ref="E73:K73"/>
    <mergeCell ref="E76:K76"/>
    <mergeCell ref="E79:K79"/>
    <mergeCell ref="E82:K82"/>
    <mergeCell ref="E85:K85"/>
    <mergeCell ref="E88:K88"/>
    <mergeCell ref="E91:K91"/>
    <mergeCell ref="E94:K94"/>
    <mergeCell ref="C10:C12"/>
    <mergeCell ref="S73:Y73"/>
    <mergeCell ref="Z73:AF73"/>
    <mergeCell ref="S64:Y64"/>
    <mergeCell ref="Z64:AF64"/>
    <mergeCell ref="S67:Y67"/>
    <mergeCell ref="Z67:AF67"/>
    <mergeCell ref="S31:Y31"/>
    <mergeCell ref="Z31:AF31"/>
    <mergeCell ref="S34:Y34"/>
    <mergeCell ref="Z34:AF34"/>
    <mergeCell ref="E25:K25"/>
    <mergeCell ref="E28:K28"/>
    <mergeCell ref="E31:K31"/>
    <mergeCell ref="E34:K34"/>
    <mergeCell ref="E37:K37"/>
    <mergeCell ref="E40:K40"/>
    <mergeCell ref="E43:K43"/>
    <mergeCell ref="E46:K46"/>
    <mergeCell ref="E49:K49"/>
    <mergeCell ref="B2:AF2"/>
    <mergeCell ref="B3:AF3"/>
    <mergeCell ref="K4:R4"/>
    <mergeCell ref="B5:D6"/>
    <mergeCell ref="E5:K5"/>
    <mergeCell ref="C13:C15"/>
    <mergeCell ref="S124:Y124"/>
    <mergeCell ref="Z124:AF124"/>
    <mergeCell ref="S118:Y118"/>
    <mergeCell ref="Z118:AF118"/>
    <mergeCell ref="S121:Y121"/>
    <mergeCell ref="Z121:AF121"/>
    <mergeCell ref="Z109:AF109"/>
    <mergeCell ref="S103:Y103"/>
    <mergeCell ref="Z103:AF103"/>
    <mergeCell ref="S106:Y106"/>
    <mergeCell ref="Z106:AF106"/>
    <mergeCell ref="S70:Y70"/>
    <mergeCell ref="Z70:AF70"/>
    <mergeCell ref="S5:Y5"/>
    <mergeCell ref="Z5:AF5"/>
    <mergeCell ref="L5:R5"/>
    <mergeCell ref="B7:C9"/>
    <mergeCell ref="B10:B21"/>
    <mergeCell ref="B49:C51"/>
    <mergeCell ref="B43:C45"/>
    <mergeCell ref="C34:C36"/>
    <mergeCell ref="C40:C42"/>
    <mergeCell ref="C37:C39"/>
    <mergeCell ref="C28:C30"/>
    <mergeCell ref="C25:C27"/>
    <mergeCell ref="B22:B42"/>
    <mergeCell ref="C31:C33"/>
    <mergeCell ref="B46:C48"/>
    <mergeCell ref="C16:C18"/>
    <mergeCell ref="C22:C24"/>
    <mergeCell ref="C19:C21"/>
    <mergeCell ref="S112:Y112"/>
    <mergeCell ref="Z112:AF112"/>
    <mergeCell ref="S115:Y115"/>
    <mergeCell ref="Z115:AF115"/>
    <mergeCell ref="S85:Y85"/>
    <mergeCell ref="Z85:AF85"/>
    <mergeCell ref="S88:Y88"/>
    <mergeCell ref="Z88:AF88"/>
    <mergeCell ref="S97:Y97"/>
    <mergeCell ref="Z97:AF97"/>
    <mergeCell ref="S100:Y100"/>
    <mergeCell ref="Z100:AF100"/>
    <mergeCell ref="S91:Y91"/>
    <mergeCell ref="Z91:AF91"/>
    <mergeCell ref="S94:Y94"/>
    <mergeCell ref="Z94:AF94"/>
    <mergeCell ref="S58:Y58"/>
    <mergeCell ref="Z58:AF58"/>
    <mergeCell ref="S61:Y61"/>
    <mergeCell ref="Z61:AF61"/>
    <mergeCell ref="S109:Y109"/>
    <mergeCell ref="S43:Y43"/>
    <mergeCell ref="Z43:AF43"/>
    <mergeCell ref="S46:Y46"/>
    <mergeCell ref="Z46:AF46"/>
    <mergeCell ref="S37:Y37"/>
    <mergeCell ref="Z37:AF37"/>
    <mergeCell ref="S40:Y40"/>
    <mergeCell ref="Z40:AF40"/>
    <mergeCell ref="S55:Y55"/>
    <mergeCell ref="Z55:AF55"/>
    <mergeCell ref="S49:Y49"/>
    <mergeCell ref="Z49:AF49"/>
    <mergeCell ref="S52:Y52"/>
    <mergeCell ref="Z52:AF52"/>
    <mergeCell ref="S16:Y16"/>
    <mergeCell ref="Z16:AF16"/>
    <mergeCell ref="S19:Y19"/>
    <mergeCell ref="Z19:AF19"/>
    <mergeCell ref="S10:Y10"/>
    <mergeCell ref="Z10:AF10"/>
    <mergeCell ref="S13:Y13"/>
    <mergeCell ref="Z13:AF13"/>
    <mergeCell ref="S28:Y28"/>
    <mergeCell ref="Z28:AF28"/>
    <mergeCell ref="S22:Y22"/>
    <mergeCell ref="Z22:AF22"/>
    <mergeCell ref="S25:Y25"/>
    <mergeCell ref="Z25:AF25"/>
    <mergeCell ref="L40:R40"/>
    <mergeCell ref="L52:R52"/>
    <mergeCell ref="L43:R43"/>
    <mergeCell ref="L46:R46"/>
    <mergeCell ref="L28:R28"/>
    <mergeCell ref="L55:R55"/>
    <mergeCell ref="L49:R49"/>
    <mergeCell ref="L109:R109"/>
    <mergeCell ref="L103:R103"/>
    <mergeCell ref="L106:R106"/>
    <mergeCell ref="L58:R58"/>
    <mergeCell ref="L61:R61"/>
    <mergeCell ref="L64:R64"/>
    <mergeCell ref="L67:R67"/>
    <mergeCell ref="L70:R70"/>
    <mergeCell ref="L73:R73"/>
    <mergeCell ref="L82:R82"/>
    <mergeCell ref="L76:R76"/>
    <mergeCell ref="L79:R79"/>
    <mergeCell ref="L22:R22"/>
    <mergeCell ref="L25:R25"/>
    <mergeCell ref="L16:R16"/>
    <mergeCell ref="L19:R19"/>
    <mergeCell ref="L10:R10"/>
    <mergeCell ref="L13:R13"/>
    <mergeCell ref="L31:R31"/>
    <mergeCell ref="L34:R34"/>
    <mergeCell ref="L37:R37"/>
  </mergeCells>
  <phoneticPr fontId="22" type="noConversion"/>
  <pageMargins left="0" right="0" top="0" bottom="0" header="0" footer="0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2"/>
  <sheetViews>
    <sheetView zoomScaleNormal="100" workbookViewId="0">
      <pane xSplit="4" ySplit="6" topLeftCell="E7" activePane="bottomRight" state="frozen"/>
      <selection activeCell="F31" sqref="F31"/>
      <selection pane="topRight" activeCell="F31" sqref="F31"/>
      <selection pane="bottomLeft" activeCell="F31" sqref="F31"/>
      <selection pane="bottomRight" activeCell="B2" sqref="B2:C3"/>
    </sheetView>
  </sheetViews>
  <sheetFormatPr defaultRowHeight="12.75"/>
  <cols>
    <col min="1" max="1" width="2.7109375" customWidth="1"/>
    <col min="2" max="3" width="11.28515625" customWidth="1"/>
    <col min="4" max="14" width="15" customWidth="1"/>
  </cols>
  <sheetData>
    <row r="1" spans="2:14">
      <c r="B1" s="24" t="s">
        <v>111</v>
      </c>
      <c r="C1" s="24"/>
      <c r="D1" s="24"/>
      <c r="E1" s="24"/>
      <c r="F1" s="24"/>
      <c r="G1" s="24"/>
      <c r="H1" s="24"/>
      <c r="I1" s="4" t="s">
        <v>39</v>
      </c>
      <c r="J1" s="15"/>
      <c r="K1" s="15"/>
      <c r="L1" s="16"/>
      <c r="M1" s="16"/>
      <c r="N1" s="49" t="s">
        <v>113</v>
      </c>
    </row>
    <row r="2" spans="2:14">
      <c r="B2" s="50" t="s">
        <v>0</v>
      </c>
      <c r="C2" s="51"/>
      <c r="D2" s="28" t="s">
        <v>40</v>
      </c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2:14">
      <c r="B3" s="52"/>
      <c r="C3" s="53"/>
      <c r="D3" s="5" t="s">
        <v>5</v>
      </c>
      <c r="E3" s="5" t="s">
        <v>41</v>
      </c>
      <c r="F3" s="5" t="s">
        <v>42</v>
      </c>
      <c r="G3" s="5" t="s">
        <v>43</v>
      </c>
      <c r="H3" s="5" t="s">
        <v>44</v>
      </c>
      <c r="I3" s="5" t="s">
        <v>45</v>
      </c>
      <c r="J3" s="5" t="s">
        <v>46</v>
      </c>
      <c r="K3" s="5" t="s">
        <v>47</v>
      </c>
      <c r="L3" s="5" t="s">
        <v>48</v>
      </c>
      <c r="M3" s="5" t="s">
        <v>49</v>
      </c>
      <c r="N3" s="5" t="s">
        <v>11</v>
      </c>
    </row>
    <row r="4" spans="2:14">
      <c r="B4" s="25" t="s">
        <v>5</v>
      </c>
      <c r="C4" s="6" t="s">
        <v>12</v>
      </c>
      <c r="D4" s="46">
        <f t="shared" ref="D4:N4" si="0">SUM(D7,D10,D13,D16,D19,D22,D25)</f>
        <v>161</v>
      </c>
      <c r="E4" s="46">
        <f t="shared" si="0"/>
        <v>94</v>
      </c>
      <c r="F4" s="46">
        <f t="shared" si="0"/>
        <v>52</v>
      </c>
      <c r="G4" s="46">
        <f t="shared" si="0"/>
        <v>0</v>
      </c>
      <c r="H4" s="46">
        <f t="shared" si="0"/>
        <v>0</v>
      </c>
      <c r="I4" s="46">
        <f t="shared" si="0"/>
        <v>0</v>
      </c>
      <c r="J4" s="46">
        <f t="shared" si="0"/>
        <v>3</v>
      </c>
      <c r="K4" s="46">
        <f t="shared" si="0"/>
        <v>0</v>
      </c>
      <c r="L4" s="46">
        <f t="shared" si="0"/>
        <v>5</v>
      </c>
      <c r="M4" s="46">
        <f t="shared" si="0"/>
        <v>6</v>
      </c>
      <c r="N4" s="46">
        <f t="shared" si="0"/>
        <v>1</v>
      </c>
    </row>
    <row r="5" spans="2:14">
      <c r="B5" s="26"/>
      <c r="C5" s="6" t="s">
        <v>13</v>
      </c>
      <c r="D5" s="46">
        <f t="shared" ref="D5:N5" si="1">SUM(D8,D11,D14,D17,D20,D23,D26)</f>
        <v>186</v>
      </c>
      <c r="E5" s="46">
        <f t="shared" si="1"/>
        <v>102</v>
      </c>
      <c r="F5" s="46">
        <f t="shared" si="1"/>
        <v>67</v>
      </c>
      <c r="G5" s="46">
        <f t="shared" si="1"/>
        <v>0</v>
      </c>
      <c r="H5" s="46">
        <f t="shared" si="1"/>
        <v>0</v>
      </c>
      <c r="I5" s="46">
        <f t="shared" si="1"/>
        <v>0</v>
      </c>
      <c r="J5" s="46">
        <f t="shared" si="1"/>
        <v>3</v>
      </c>
      <c r="K5" s="46">
        <f t="shared" si="1"/>
        <v>0</v>
      </c>
      <c r="L5" s="46">
        <f t="shared" si="1"/>
        <v>5</v>
      </c>
      <c r="M5" s="46">
        <f t="shared" si="1"/>
        <v>8</v>
      </c>
      <c r="N5" s="46">
        <f t="shared" si="1"/>
        <v>1</v>
      </c>
    </row>
    <row r="6" spans="2:14">
      <c r="B6" s="27"/>
      <c r="C6" s="6" t="s">
        <v>14</v>
      </c>
      <c r="D6" s="46">
        <f t="shared" ref="D6:N6" si="2">SUM(D9,D12,D15,D18,D21,D24,D27)</f>
        <v>308260</v>
      </c>
      <c r="E6" s="46">
        <f t="shared" si="2"/>
        <v>35015</v>
      </c>
      <c r="F6" s="46">
        <f t="shared" si="2"/>
        <v>258899</v>
      </c>
      <c r="G6" s="46">
        <f t="shared" si="2"/>
        <v>0</v>
      </c>
      <c r="H6" s="46">
        <f t="shared" si="2"/>
        <v>0</v>
      </c>
      <c r="I6" s="46">
        <f t="shared" si="2"/>
        <v>0</v>
      </c>
      <c r="J6" s="46">
        <f t="shared" si="2"/>
        <v>178</v>
      </c>
      <c r="K6" s="46">
        <f t="shared" si="2"/>
        <v>0</v>
      </c>
      <c r="L6" s="46">
        <f t="shared" si="2"/>
        <v>4159</v>
      </c>
      <c r="M6" s="46">
        <f t="shared" si="2"/>
        <v>9993</v>
      </c>
      <c r="N6" s="46">
        <f t="shared" si="2"/>
        <v>16</v>
      </c>
    </row>
    <row r="7" spans="2:14">
      <c r="B7" s="29" t="s">
        <v>65</v>
      </c>
      <c r="C7" s="30" t="s">
        <v>66</v>
      </c>
      <c r="D7" s="46">
        <f t="shared" ref="D7:D27" si="3">SUM(E7:N7)</f>
        <v>28</v>
      </c>
      <c r="E7" s="47">
        <v>21</v>
      </c>
      <c r="F7" s="47">
        <v>5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1</v>
      </c>
      <c r="M7" s="47">
        <v>1</v>
      </c>
      <c r="N7" s="47">
        <v>0</v>
      </c>
    </row>
    <row r="8" spans="2:14">
      <c r="B8" s="29"/>
      <c r="C8" s="30" t="s">
        <v>67</v>
      </c>
      <c r="D8" s="46">
        <f t="shared" si="3"/>
        <v>30</v>
      </c>
      <c r="E8" s="48">
        <v>23</v>
      </c>
      <c r="F8" s="48">
        <v>5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1</v>
      </c>
      <c r="M8" s="48">
        <v>1</v>
      </c>
      <c r="N8" s="48">
        <v>0</v>
      </c>
    </row>
    <row r="9" spans="2:14">
      <c r="B9" s="29"/>
      <c r="C9" s="30" t="s">
        <v>68</v>
      </c>
      <c r="D9" s="46">
        <f t="shared" si="3"/>
        <v>16377</v>
      </c>
      <c r="E9" s="48">
        <v>5107</v>
      </c>
      <c r="F9" s="48">
        <v>11043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128</v>
      </c>
      <c r="M9" s="48">
        <v>99</v>
      </c>
      <c r="N9" s="48">
        <v>0</v>
      </c>
    </row>
    <row r="10" spans="2:14">
      <c r="B10" s="29" t="s">
        <v>69</v>
      </c>
      <c r="C10" s="30" t="s">
        <v>66</v>
      </c>
      <c r="D10" s="46">
        <f t="shared" si="3"/>
        <v>107</v>
      </c>
      <c r="E10" s="47">
        <v>68</v>
      </c>
      <c r="F10" s="47">
        <v>33</v>
      </c>
      <c r="G10" s="47">
        <v>0</v>
      </c>
      <c r="H10" s="47">
        <v>0</v>
      </c>
      <c r="I10" s="47">
        <v>0</v>
      </c>
      <c r="J10" s="47">
        <v>3</v>
      </c>
      <c r="K10" s="47">
        <v>0</v>
      </c>
      <c r="L10" s="47">
        <v>2</v>
      </c>
      <c r="M10" s="47">
        <v>1</v>
      </c>
      <c r="N10" s="47">
        <v>0</v>
      </c>
    </row>
    <row r="11" spans="2:14">
      <c r="B11" s="29"/>
      <c r="C11" s="30" t="s">
        <v>67</v>
      </c>
      <c r="D11" s="46">
        <f t="shared" si="3"/>
        <v>129</v>
      </c>
      <c r="E11" s="48">
        <v>73</v>
      </c>
      <c r="F11" s="48">
        <v>48</v>
      </c>
      <c r="G11" s="48">
        <v>0</v>
      </c>
      <c r="H11" s="48">
        <v>0</v>
      </c>
      <c r="I11" s="48">
        <v>0</v>
      </c>
      <c r="J11" s="48">
        <v>3</v>
      </c>
      <c r="K11" s="48">
        <v>0</v>
      </c>
      <c r="L11" s="48">
        <v>2</v>
      </c>
      <c r="M11" s="48">
        <v>3</v>
      </c>
      <c r="N11" s="48">
        <v>0</v>
      </c>
    </row>
    <row r="12" spans="2:14">
      <c r="B12" s="29"/>
      <c r="C12" s="30" t="s">
        <v>68</v>
      </c>
      <c r="D12" s="46">
        <f t="shared" si="3"/>
        <v>241846</v>
      </c>
      <c r="E12" s="48">
        <v>26810</v>
      </c>
      <c r="F12" s="48">
        <v>209308</v>
      </c>
      <c r="G12" s="48">
        <v>0</v>
      </c>
      <c r="H12" s="48">
        <v>0</v>
      </c>
      <c r="I12" s="48">
        <v>0</v>
      </c>
      <c r="J12" s="48">
        <v>178</v>
      </c>
      <c r="K12" s="48">
        <v>0</v>
      </c>
      <c r="L12" s="48">
        <v>1222</v>
      </c>
      <c r="M12" s="48">
        <v>4328</v>
      </c>
      <c r="N12" s="48">
        <v>0</v>
      </c>
    </row>
    <row r="13" spans="2:14">
      <c r="B13" s="29" t="s">
        <v>70</v>
      </c>
      <c r="C13" s="30" t="s">
        <v>66</v>
      </c>
      <c r="D13" s="46">
        <f t="shared" si="3"/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</row>
    <row r="14" spans="2:14">
      <c r="B14" s="29"/>
      <c r="C14" s="30" t="s">
        <v>67</v>
      </c>
      <c r="D14" s="46">
        <f t="shared" si="3"/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</row>
    <row r="15" spans="2:14">
      <c r="B15" s="29"/>
      <c r="C15" s="30" t="s">
        <v>68</v>
      </c>
      <c r="D15" s="46">
        <f t="shared" si="3"/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</row>
    <row r="16" spans="2:14">
      <c r="B16" s="29" t="s">
        <v>71</v>
      </c>
      <c r="C16" s="30" t="s">
        <v>66</v>
      </c>
      <c r="D16" s="46">
        <f t="shared" si="3"/>
        <v>5</v>
      </c>
      <c r="E16" s="47">
        <v>3</v>
      </c>
      <c r="F16" s="47">
        <v>2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</row>
    <row r="17" spans="2:15">
      <c r="B17" s="29"/>
      <c r="C17" s="30" t="s">
        <v>67</v>
      </c>
      <c r="D17" s="46">
        <f t="shared" si="3"/>
        <v>6</v>
      </c>
      <c r="E17" s="48">
        <v>4</v>
      </c>
      <c r="F17" s="48">
        <v>2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</row>
    <row r="18" spans="2:15">
      <c r="B18" s="29"/>
      <c r="C18" s="30" t="s">
        <v>68</v>
      </c>
      <c r="D18" s="46">
        <f t="shared" si="3"/>
        <v>5330</v>
      </c>
      <c r="E18" s="48">
        <v>2038</v>
      </c>
      <c r="F18" s="48">
        <v>3292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</row>
    <row r="19" spans="2:15">
      <c r="B19" s="29" t="s">
        <v>72</v>
      </c>
      <c r="C19" s="30" t="s">
        <v>66</v>
      </c>
      <c r="D19" s="46">
        <f t="shared" si="3"/>
        <v>3</v>
      </c>
      <c r="E19" s="47">
        <v>0</v>
      </c>
      <c r="F19" s="47">
        <v>1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2</v>
      </c>
      <c r="N19" s="47">
        <v>0</v>
      </c>
    </row>
    <row r="20" spans="2:15">
      <c r="B20" s="29"/>
      <c r="C20" s="30" t="s">
        <v>67</v>
      </c>
      <c r="D20" s="46">
        <f t="shared" si="3"/>
        <v>3</v>
      </c>
      <c r="E20" s="48">
        <v>0</v>
      </c>
      <c r="F20" s="48">
        <v>1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2</v>
      </c>
      <c r="N20" s="48">
        <v>0</v>
      </c>
    </row>
    <row r="21" spans="2:15">
      <c r="B21" s="29"/>
      <c r="C21" s="30" t="s">
        <v>68</v>
      </c>
      <c r="D21" s="46">
        <f t="shared" si="3"/>
        <v>6465</v>
      </c>
      <c r="E21" s="48">
        <v>0</v>
      </c>
      <c r="F21" s="48">
        <v>3830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2635</v>
      </c>
      <c r="N21" s="48">
        <v>0</v>
      </c>
    </row>
    <row r="22" spans="2:15">
      <c r="B22" s="31" t="s">
        <v>73</v>
      </c>
      <c r="C22" s="30" t="s">
        <v>66</v>
      </c>
      <c r="D22" s="46">
        <f t="shared" si="3"/>
        <v>12</v>
      </c>
      <c r="E22" s="47">
        <v>1</v>
      </c>
      <c r="F22" s="47">
        <v>6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2</v>
      </c>
      <c r="M22" s="47">
        <v>2</v>
      </c>
      <c r="N22" s="47">
        <v>1</v>
      </c>
      <c r="O22" s="3"/>
    </row>
    <row r="23" spans="2:15">
      <c r="B23" s="32"/>
      <c r="C23" s="30" t="s">
        <v>67</v>
      </c>
      <c r="D23" s="46">
        <f t="shared" si="3"/>
        <v>12</v>
      </c>
      <c r="E23" s="48">
        <v>1</v>
      </c>
      <c r="F23" s="48">
        <v>6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2</v>
      </c>
      <c r="M23" s="48">
        <v>2</v>
      </c>
      <c r="N23" s="48">
        <v>1</v>
      </c>
      <c r="O23" s="3"/>
    </row>
    <row r="24" spans="2:15">
      <c r="B24" s="33"/>
      <c r="C24" s="30" t="s">
        <v>68</v>
      </c>
      <c r="D24" s="46">
        <f t="shared" si="3"/>
        <v>19937</v>
      </c>
      <c r="E24" s="48">
        <v>724</v>
      </c>
      <c r="F24" s="48">
        <v>13520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2809</v>
      </c>
      <c r="M24" s="48">
        <v>2868</v>
      </c>
      <c r="N24" s="48">
        <v>16</v>
      </c>
    </row>
    <row r="25" spans="2:15" ht="12.75" customHeight="1">
      <c r="B25" s="29" t="s">
        <v>74</v>
      </c>
      <c r="C25" s="30" t="s">
        <v>66</v>
      </c>
      <c r="D25" s="46">
        <f t="shared" si="3"/>
        <v>6</v>
      </c>
      <c r="E25" s="47">
        <v>1</v>
      </c>
      <c r="F25" s="47">
        <v>5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</row>
    <row r="26" spans="2:15">
      <c r="B26" s="29"/>
      <c r="C26" s="30" t="s">
        <v>67</v>
      </c>
      <c r="D26" s="46">
        <f t="shared" si="3"/>
        <v>6</v>
      </c>
      <c r="E26" s="48">
        <v>1</v>
      </c>
      <c r="F26" s="48">
        <v>5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</row>
    <row r="27" spans="2:15">
      <c r="B27" s="29"/>
      <c r="C27" s="30" t="s">
        <v>68</v>
      </c>
      <c r="D27" s="46">
        <f t="shared" si="3"/>
        <v>18305</v>
      </c>
      <c r="E27" s="48">
        <v>336</v>
      </c>
      <c r="F27" s="48">
        <v>17906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63</v>
      </c>
      <c r="N27" s="48">
        <v>0</v>
      </c>
    </row>
    <row r="30" spans="2:15">
      <c r="D30" s="14"/>
    </row>
    <row r="31" spans="2:15">
      <c r="D31" s="14"/>
    </row>
    <row r="32" spans="2:15">
      <c r="G32" s="12"/>
    </row>
  </sheetData>
  <mergeCells count="11">
    <mergeCell ref="B22:B24"/>
    <mergeCell ref="B25:B27"/>
    <mergeCell ref="B1:H1"/>
    <mergeCell ref="B19:B21"/>
    <mergeCell ref="B4:B6"/>
    <mergeCell ref="B10:B12"/>
    <mergeCell ref="B13:B15"/>
    <mergeCell ref="B16:B18"/>
    <mergeCell ref="B7:B9"/>
    <mergeCell ref="D2:N2"/>
    <mergeCell ref="B2:C3"/>
  </mergeCells>
  <phoneticPr fontId="22" type="noConversion"/>
  <pageMargins left="0.2" right="0.2" top="0.98425196850393704" bottom="0.98425196850393704" header="0.51181102362204722" footer="0.51181102362204722"/>
  <pageSetup paperSize="9" orientation="landscape" horizontalDpi="204" verticalDpi="196" r:id="rId1"/>
  <headerFooter alignWithMargins="0"/>
  <ignoredErrors>
    <ignoredError sqref="D4:D27 E4:N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용도,건축,구조별(허가) </vt:lpstr>
      <vt:lpstr>건축주체별(허가)</vt:lpstr>
      <vt:lpstr>용도,건축,구조별(착공)</vt:lpstr>
      <vt:lpstr>건축주체별(착공)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김주한</cp:lastModifiedBy>
  <cp:lastPrinted>2015-03-10T01:20:57Z</cp:lastPrinted>
  <dcterms:created xsi:type="dcterms:W3CDTF">2010-01-04T02:07:55Z</dcterms:created>
  <dcterms:modified xsi:type="dcterms:W3CDTF">2022-09-07T09:10:18Z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soo_Trace_ID">
    <vt:lpwstr>eyJub2RlMSI6eyJkc2QiOiIwMTAwMDAwMDAwMDAxNDMzIiwibG9nVGltZSI6IjIwMjEtMTAtMDdUMDI6MDA6NTFaIiwicElEIjoxLCJ0cmFjZUlkIjoiMDM0MDE5NkYwOTAxNDFCMzk5MTI5NjJEMDEyN0IzRTgiLCJ1c2VyQ29kZSI6Im15Y2hvOTUifSwibm9kZTIiOnsiZHNkIjoiMDEwMDAwMDAwMDAwMTQzMyIsImxvZ1RpbWUiOiIyMDI</vt:lpwstr>
  </property>
</Properties>
</file>